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RH</author>
    <author>zastupceRG</author>
    <author>Admin</author>
  </authors>
  <commentList>
    <comment ref="D8" authorId="0">
      <text>
        <r>
          <rPr>
            <b/>
            <sz val="8"/>
            <rFont val="Tahoma"/>
            <family val="0"/>
          </rPr>
          <t>přejímá 0,5 hod
Člověk a svět práce</t>
        </r>
        <r>
          <rPr>
            <sz val="8"/>
            <rFont val="Tahoma"/>
            <family val="0"/>
          </rPr>
          <t xml:space="preserve">
Práce s laboratorní technikou</t>
        </r>
      </text>
    </comment>
    <comment ref="D19" authorId="0">
      <text>
        <r>
          <rPr>
            <b/>
            <sz val="8"/>
            <rFont val="Tahoma"/>
            <family val="0"/>
          </rPr>
          <t>Člověk a svět práce</t>
        </r>
        <r>
          <rPr>
            <sz val="8"/>
            <rFont val="Tahoma"/>
            <family val="0"/>
          </rPr>
          <t xml:space="preserve">
Využití digitálních technologií</t>
        </r>
      </text>
    </comment>
    <comment ref="M19" authorId="0">
      <text>
        <r>
          <rPr>
            <b/>
            <sz val="8"/>
            <rFont val="Tahoma"/>
            <family val="0"/>
          </rPr>
          <t>Člověk a svět práce</t>
        </r>
        <r>
          <rPr>
            <sz val="8"/>
            <rFont val="Tahoma"/>
            <family val="0"/>
          </rPr>
          <t xml:space="preserve">
Využití digitálních technologií</t>
        </r>
      </text>
    </comment>
    <comment ref="F12" authorId="0">
      <text>
        <r>
          <rPr>
            <b/>
            <sz val="8"/>
            <rFont val="Tahoma"/>
            <family val="0"/>
          </rPr>
          <t>Přejímá 0,5 hod
Člověk a svět práce</t>
        </r>
        <r>
          <rPr>
            <sz val="8"/>
            <rFont val="Tahoma"/>
            <family val="0"/>
          </rPr>
          <t xml:space="preserve">
Svět práce </t>
        </r>
      </text>
    </comment>
    <comment ref="Q10" authorId="0">
      <text>
        <r>
          <rPr>
            <b/>
            <sz val="8"/>
            <rFont val="Tahoma"/>
            <family val="0"/>
          </rPr>
          <t>Člověk a zdraví</t>
        </r>
        <r>
          <rPr>
            <sz val="8"/>
            <rFont val="Tahoma"/>
            <family val="0"/>
          </rPr>
          <t xml:space="preserve">
Péče o zdraví, zdravá výživa
Partnerství, rodičovství a výchova k odpovědnému sexuálnímu chování
+ Vyšší G</t>
        </r>
      </text>
    </comment>
    <comment ref="M9" authorId="0">
      <text>
        <r>
          <rPr>
            <b/>
            <sz val="8"/>
            <rFont val="Tahoma"/>
            <family val="0"/>
          </rPr>
          <t>Člověk a zdraví</t>
        </r>
        <r>
          <rPr>
            <sz val="8"/>
            <rFont val="Tahoma"/>
            <family val="0"/>
          </rPr>
          <t xml:space="preserve">
Návykové látky, osobní bezpečí
Ochrana člověka za mimořádných událostí
+ Vyšší G</t>
        </r>
      </text>
    </comment>
    <comment ref="O9" authorId="0">
      <text>
        <r>
          <rPr>
            <b/>
            <sz val="8"/>
            <rFont val="Tahoma"/>
            <family val="0"/>
          </rPr>
          <t>Člověk a zdraví</t>
        </r>
        <r>
          <rPr>
            <sz val="8"/>
            <rFont val="Tahoma"/>
            <family val="0"/>
          </rPr>
          <t xml:space="preserve">
Návykové látky, osobní bezpečí
Ochrana člověka za mimořádných událostí
+ Vyšší G</t>
        </r>
      </text>
    </comment>
    <comment ref="D10" authorId="0">
      <text>
        <r>
          <rPr>
            <b/>
            <sz val="8"/>
            <rFont val="Tahoma"/>
            <family val="0"/>
          </rPr>
          <t>Přejímá 0,5 hod
Výchova ke zdraví</t>
        </r>
        <r>
          <rPr>
            <sz val="8"/>
            <rFont val="Tahoma"/>
            <family val="0"/>
          </rPr>
          <t xml:space="preserve">
Vztahy mezi lidmi a formy soužití
Změny v životě člověka  ajejich reflexe
Zdravý způsob života a péče o zdraví</t>
        </r>
      </text>
    </comment>
    <comment ref="F10" authorId="0">
      <text>
        <r>
          <rPr>
            <b/>
            <sz val="8"/>
            <rFont val="Tahoma"/>
            <family val="0"/>
          </rPr>
          <t>Přejímá 0,5hod
Výchova ke zdraví</t>
        </r>
        <r>
          <rPr>
            <sz val="8"/>
            <rFont val="Tahoma"/>
            <family val="0"/>
          </rPr>
          <t xml:space="preserve">
Rizika ohrožující zdraví a jejich prevence
Hodnota a podpora zdraví
Osobnostní  a sociální rozvoj
</t>
        </r>
      </text>
    </comment>
    <comment ref="J20" authorId="0">
      <text>
        <r>
          <rPr>
            <b/>
            <sz val="8"/>
            <rFont val="Tahoma"/>
            <family val="0"/>
          </rPr>
          <t>6 hod. na druhý cizí jazyk</t>
        </r>
        <r>
          <rPr>
            <sz val="8"/>
            <rFont val="Tahoma"/>
            <family val="0"/>
          </rPr>
          <t xml:space="preserve">
Ostatní hodiny - dotace předmětů</t>
        </r>
      </text>
    </comment>
    <comment ref="K17" authorId="0">
      <text>
        <r>
          <rPr>
            <sz val="8"/>
            <rFont val="Tahoma"/>
            <family val="0"/>
          </rPr>
          <t xml:space="preserve">Student volí pouze jeden z předmětů HV/VV na dva roky
</t>
        </r>
      </text>
    </comment>
    <comment ref="D14" authorId="0">
      <text>
        <r>
          <rPr>
            <sz val="8"/>
            <rFont val="Tahoma"/>
            <family val="0"/>
          </rPr>
          <t>F, CH -Práce s laboratorní technikou
IVT - Využití digitálních technologií</t>
        </r>
      </text>
    </comment>
    <comment ref="F14" authorId="0">
      <text>
        <r>
          <rPr>
            <sz val="8"/>
            <rFont val="Tahoma"/>
            <family val="0"/>
          </rPr>
          <t>CH -Práce s laboratorní technikou
ZSV - Svět práce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Přejímá 0,5 hod
Člověk a svět práce
</t>
        </r>
        <r>
          <rPr>
            <sz val="8"/>
            <rFont val="Tahoma"/>
            <family val="2"/>
          </rPr>
          <t>Práce s laboratorní technikou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BI: Výchova ke zdraví
</t>
        </r>
        <r>
          <rPr>
            <sz val="8"/>
            <rFont val="Tahoma"/>
            <family val="2"/>
          </rPr>
          <t xml:space="preserve">Vztahy mezi lidmi a formy soužití
Změny v životě člověka  ajejich reflexe
Zdravý způsob života a péče o zdraví
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BI:Výchova ke zdraví
</t>
        </r>
        <r>
          <rPr>
            <sz val="8"/>
            <rFont val="Tahoma"/>
            <family val="2"/>
          </rPr>
          <t>Rizika ohrožující zdraví a jejich prevence
Hodnota a podpora zdraví
Osobnostní  a sociální rozvoj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>Celkový počet vyučovaných hodin všech tříd  RG včetně dělení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Celkem hodin včetně dělení na nižším RG</t>
        </r>
        <r>
          <rPr>
            <sz val="8"/>
            <rFont val="Tahoma"/>
            <family val="0"/>
          </rPr>
          <t xml:space="preserve">
</t>
        </r>
      </text>
    </comment>
    <comment ref="S24" authorId="0">
      <text>
        <r>
          <rPr>
            <b/>
            <sz val="8"/>
            <rFont val="Tahoma"/>
            <family val="0"/>
          </rPr>
          <t>Celkem hodin včetně dělení na vyšším RG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Nárůst dělením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Nárůst dělením</t>
        </r>
      </text>
    </comment>
    <comment ref="G2" authorId="0">
      <text>
        <r>
          <rPr>
            <b/>
            <sz val="8"/>
            <rFont val="Tahoma"/>
            <family val="0"/>
          </rPr>
          <t>Nárůst dělením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Nárůst dělením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Nárůst dělením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Nárůst dělením</t>
        </r>
        <r>
          <rPr>
            <sz val="8"/>
            <rFont val="Tahoma"/>
            <family val="0"/>
          </rPr>
          <t xml:space="preserve">
</t>
        </r>
      </text>
    </comment>
    <comment ref="R2" authorId="0">
      <text>
        <r>
          <rPr>
            <b/>
            <sz val="8"/>
            <rFont val="Tahoma"/>
            <family val="0"/>
          </rPr>
          <t>Nárůst dělením</t>
        </r>
      </text>
    </comment>
    <comment ref="P2" authorId="0">
      <text>
        <r>
          <rPr>
            <b/>
            <sz val="8"/>
            <rFont val="Tahoma"/>
            <family val="0"/>
          </rPr>
          <t>Nárůst dělením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b/>
            <sz val="8"/>
            <rFont val="Tahoma"/>
            <family val="0"/>
          </rPr>
          <t>Přesun do ZSV</t>
        </r>
        <r>
          <rPr>
            <sz val="8"/>
            <rFont val="Tahoma"/>
            <family val="0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0"/>
          </rPr>
          <t>Přesun do ZSV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Člověka zdraví
+ Vyšší G</t>
        </r>
        <r>
          <rPr>
            <sz val="8"/>
            <rFont val="Tahoma"/>
            <family val="0"/>
          </rPr>
          <t xml:space="preserve">
</t>
        </r>
      </text>
    </comment>
    <comment ref="F8" authorId="1">
      <text>
        <r>
          <rPr>
            <b/>
            <sz val="8"/>
            <rFont val="Tahoma"/>
            <family val="0"/>
          </rPr>
          <t xml:space="preserve">Člověk a svět práce
</t>
        </r>
        <r>
          <rPr>
            <sz val="8"/>
            <rFont val="Tahoma"/>
            <family val="2"/>
          </rPr>
          <t>Práce s laboratorní technikou</t>
        </r>
      </text>
    </comment>
    <comment ref="F9" authorId="1">
      <text>
        <r>
          <rPr>
            <b/>
            <sz val="8"/>
            <rFont val="Tahoma"/>
            <family val="2"/>
          </rPr>
          <t>Člověk a svět práce</t>
        </r>
        <r>
          <rPr>
            <sz val="8"/>
            <rFont val="Tahoma"/>
            <family val="0"/>
          </rPr>
          <t xml:space="preserve">
Práce s laboratorní technikou</t>
        </r>
      </text>
    </comment>
    <comment ref="M12" authorId="0">
      <text>
        <r>
          <rPr>
            <b/>
            <sz val="8"/>
            <rFont val="Tahoma"/>
            <family val="0"/>
          </rPr>
          <t xml:space="preserve">Přejímá 
Člověk a svět práce
</t>
        </r>
        <r>
          <rPr>
            <sz val="8"/>
            <rFont val="Tahoma"/>
            <family val="0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0"/>
          </rPr>
          <t xml:space="preserve">Přejímá 
Člověk a svět práce
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0"/>
          </rPr>
          <t>Přesun do ZSV</t>
        </r>
        <r>
          <rPr>
            <sz val="8"/>
            <rFont val="Tahoma"/>
            <family val="0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0"/>
          </rPr>
          <t>Přesun do ZSV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0"/>
          </rPr>
          <t xml:space="preserve">Přejímá 
Člověk a svět práce
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0"/>
          </rPr>
          <t xml:space="preserve">Přejímá 
Člověk a svět práce
</t>
        </r>
        <r>
          <rPr>
            <sz val="8"/>
            <rFont val="Tahoma"/>
            <family val="0"/>
          </rPr>
          <t xml:space="preserve">
</t>
        </r>
      </text>
    </comment>
    <comment ref="Q15" authorId="1">
      <text>
        <r>
          <rPr>
            <b/>
            <sz val="8"/>
            <rFont val="Tahoma"/>
            <family val="0"/>
          </rPr>
          <t xml:space="preserve">Člověk a zdraví:
</t>
        </r>
        <r>
          <rPr>
            <sz val="8"/>
            <rFont val="Tahoma"/>
            <family val="2"/>
          </rPr>
          <t>Činnosti ovlivňující zdraví
Pohybové dovednosti
Činnosti podporující pohybové učení</t>
        </r>
      </text>
    </comment>
    <comment ref="Q16" authorId="1">
      <text>
        <r>
          <rPr>
            <b/>
            <sz val="8"/>
            <rFont val="Tahoma"/>
            <family val="0"/>
          </rPr>
          <t xml:space="preserve">Přesun do TV
</t>
        </r>
        <r>
          <rPr>
            <sz val="8"/>
            <rFont val="Tahoma"/>
            <family val="2"/>
          </rPr>
          <t>Zdravý způsob života a péče o zdraví
Vztahy mezi lidmi a formy soužití
Změny v životě člověka a jejich reflexe
Rizika ohrožující zdraví a jejich prevence
Ochrana člověka za mimořádných událostí</t>
        </r>
        <r>
          <rPr>
            <sz val="8"/>
            <rFont val="Tahoma"/>
            <family val="0"/>
          </rPr>
          <t xml:space="preserve">
</t>
        </r>
      </text>
    </comment>
    <comment ref="K11" authorId="1">
      <text>
        <r>
          <rPr>
            <sz val="8"/>
            <rFont val="Tahoma"/>
            <family val="2"/>
          </rPr>
          <t>Obsahuje celý vzdělávací obor</t>
        </r>
        <r>
          <rPr>
            <b/>
            <sz val="8"/>
            <rFont val="Tahoma"/>
            <family val="0"/>
          </rPr>
          <t xml:space="preserve"> Geologie. </t>
        </r>
      </text>
    </comment>
    <comment ref="B20" authorId="2">
      <text>
        <r>
          <rPr>
            <b/>
            <sz val="8"/>
            <rFont val="Tahoma"/>
            <family val="0"/>
          </rPr>
          <t>V1(student volí jeden z následukících):
Matematicko-fyzikální seminář
Biologicko-chemický seminář</t>
        </r>
        <r>
          <rPr>
            <sz val="8"/>
            <rFont val="Tahoma"/>
            <family val="0"/>
          </rPr>
          <t xml:space="preserve">
</t>
        </r>
      </text>
    </comment>
    <comment ref="B21" authorId="2">
      <text>
        <r>
          <rPr>
            <b/>
            <sz val="8"/>
            <rFont val="Tahoma"/>
            <family val="0"/>
          </rPr>
          <t>V2 (student volí jeden předmět):
Nabídka bude každoročně aktualizována dle zájmu studentů</t>
        </r>
      </text>
    </comment>
    <comment ref="B22" authorId="2">
      <text>
        <r>
          <rPr>
            <b/>
            <sz val="8"/>
            <rFont val="Tahoma"/>
            <family val="0"/>
          </rPr>
          <t>V3 (student volí jeden předmět):
Nabídka bude každoročně aktualizována dle zájmu studentů</t>
        </r>
      </text>
    </comment>
  </commentList>
</comments>
</file>

<file path=xl/sharedStrings.xml><?xml version="1.0" encoding="utf-8"?>
<sst xmlns="http://schemas.openxmlformats.org/spreadsheetml/2006/main" count="80" uniqueCount="65">
  <si>
    <t>Fyzika</t>
  </si>
  <si>
    <t>Chemie</t>
  </si>
  <si>
    <t>Jazyk a jazyková komunikace</t>
  </si>
  <si>
    <t>Český jazyk a literatura</t>
  </si>
  <si>
    <t>Anglický jazyk</t>
  </si>
  <si>
    <t>Matematika</t>
  </si>
  <si>
    <t>Člověk a příroda</t>
  </si>
  <si>
    <t>Člověk a společnost</t>
  </si>
  <si>
    <t>ZSV</t>
  </si>
  <si>
    <t>D</t>
  </si>
  <si>
    <t>Člověk a zdraví</t>
  </si>
  <si>
    <t>TV</t>
  </si>
  <si>
    <t>Vých. ke zdraví</t>
  </si>
  <si>
    <t>Umění a kultura</t>
  </si>
  <si>
    <t>HV</t>
  </si>
  <si>
    <t>VV</t>
  </si>
  <si>
    <t>Průřezová témata</t>
  </si>
  <si>
    <t>Člověk a svět práce</t>
  </si>
  <si>
    <t>Další vzděl. aktivity</t>
  </si>
  <si>
    <t>Vzdělávací oblast</t>
  </si>
  <si>
    <t>Informační a komunikační technologie</t>
  </si>
  <si>
    <t>Biologie</t>
  </si>
  <si>
    <t>Základy komunikace</t>
  </si>
  <si>
    <t>V2</t>
  </si>
  <si>
    <t>V3</t>
  </si>
  <si>
    <t>Nižší gymnázium</t>
  </si>
  <si>
    <t>Vyšší gymnázium</t>
  </si>
  <si>
    <t>+</t>
  </si>
  <si>
    <t>RUP</t>
  </si>
  <si>
    <t>ŠUP</t>
  </si>
  <si>
    <t>Celkem hod. týdně</t>
  </si>
  <si>
    <t>Celkem včetně dělení</t>
  </si>
  <si>
    <t>V1</t>
  </si>
  <si>
    <t>CJ</t>
  </si>
  <si>
    <t>ZK</t>
  </si>
  <si>
    <t>AJ</t>
  </si>
  <si>
    <t>NJ, RJ</t>
  </si>
  <si>
    <t>M</t>
  </si>
  <si>
    <t>F</t>
  </si>
  <si>
    <t>CH</t>
  </si>
  <si>
    <t>BI</t>
  </si>
  <si>
    <t>Hudební výchova</t>
  </si>
  <si>
    <t>Výtvarná výchova</t>
  </si>
  <si>
    <t>Tělesná výchova</t>
  </si>
  <si>
    <t>Další jazyk (německý, ruský)</t>
  </si>
  <si>
    <t>1/2 RUP</t>
  </si>
  <si>
    <t>všechny předměty</t>
  </si>
  <si>
    <t>Zkratka předmětu</t>
  </si>
  <si>
    <t>Vyučovací předmět</t>
  </si>
  <si>
    <t>Základy společenských věd</t>
  </si>
  <si>
    <t>Dějepis</t>
  </si>
  <si>
    <t>Informatika a výpočetní technika</t>
  </si>
  <si>
    <t>IVT</t>
  </si>
  <si>
    <t>1. volitelný předmět</t>
  </si>
  <si>
    <t>2. volitelný předmět</t>
  </si>
  <si>
    <t>3. volitelný předmět</t>
  </si>
  <si>
    <t>Geografie</t>
  </si>
  <si>
    <t>G</t>
  </si>
  <si>
    <t>projekty, začlenění</t>
  </si>
  <si>
    <t>106+ 26 disp</t>
  </si>
  <si>
    <r>
      <t xml:space="preserve">Matamatika </t>
    </r>
    <r>
      <rPr>
        <sz val="9"/>
        <rFont val="Times New Roman"/>
        <family val="1"/>
      </rPr>
      <t>a její aplikace</t>
    </r>
  </si>
  <si>
    <t>1. roč</t>
  </si>
  <si>
    <t>2. roč</t>
  </si>
  <si>
    <t>3. roč</t>
  </si>
  <si>
    <t>4. roč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</si>
</sst>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0" fontId="5" fillId="0" borderId="6" xfId="0" applyFont="1" applyBorder="1" applyAlignment="1">
      <alignment shrinkToFit="1"/>
    </xf>
    <xf numFmtId="0" fontId="9" fillId="0" borderId="6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8" xfId="0" applyFont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9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9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9" fillId="3" borderId="2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3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shrinkToFit="1"/>
    </xf>
    <xf numFmtId="0" fontId="9" fillId="4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6" borderId="2" xfId="0" applyFont="1" applyFill="1" applyBorder="1" applyAlignment="1">
      <alignment horizontal="center" shrinkToFit="1"/>
    </xf>
    <xf numFmtId="0" fontId="9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shrinkToFit="1"/>
    </xf>
    <xf numFmtId="0" fontId="9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8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7" fillId="0" borderId="4" xfId="0" applyFont="1" applyBorder="1" applyAlignment="1">
      <alignment wrapText="1" shrinkToFit="1"/>
    </xf>
    <xf numFmtId="0" fontId="5" fillId="0" borderId="8" xfId="0" applyFont="1" applyBorder="1" applyAlignment="1">
      <alignment shrinkToFit="1"/>
    </xf>
    <xf numFmtId="0" fontId="5" fillId="9" borderId="7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 shrinkToFit="1"/>
    </xf>
    <xf numFmtId="0" fontId="5" fillId="0" borderId="11" xfId="0" applyFont="1" applyBorder="1" applyAlignment="1">
      <alignment wrapText="1" shrinkToFit="1"/>
    </xf>
    <xf numFmtId="0" fontId="5" fillId="0" borderId="3" xfId="0" applyFont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4" xfId="0" applyFont="1" applyBorder="1" applyAlignment="1">
      <alignment horizontal="center" shrinkToFit="1"/>
    </xf>
    <xf numFmtId="0" fontId="9" fillId="0" borderId="8" xfId="0" applyFont="1" applyBorder="1" applyAlignment="1">
      <alignment horizontal="center" shrinkToFit="1"/>
    </xf>
    <xf numFmtId="0" fontId="4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 shrinkToFit="1"/>
    </xf>
    <xf numFmtId="0" fontId="11" fillId="0" borderId="10" xfId="0" applyFont="1" applyBorder="1" applyAlignment="1">
      <alignment wrapText="1" shrinkToFi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shrinkToFit="1"/>
    </xf>
    <xf numFmtId="0" fontId="5" fillId="0" borderId="2" xfId="0" applyFont="1" applyBorder="1" applyAlignment="1">
      <alignment textRotation="90" wrapText="1" shrinkToFit="1"/>
    </xf>
    <xf numFmtId="0" fontId="5" fillId="0" borderId="6" xfId="0" applyFont="1" applyBorder="1" applyAlignment="1">
      <alignment textRotation="90" wrapText="1" shrinkToFi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 shrinkToFit="1"/>
    </xf>
    <xf numFmtId="0" fontId="4" fillId="0" borderId="7" xfId="0" applyFont="1" applyBorder="1" applyAlignment="1">
      <alignment horizontal="center" shrinkToFit="1"/>
    </xf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11" borderId="3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vertical="center" wrapText="1"/>
    </xf>
    <xf numFmtId="0" fontId="5" fillId="11" borderId="7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12" borderId="3" xfId="0" applyFont="1" applyFill="1" applyBorder="1" applyAlignment="1">
      <alignment vertical="center" wrapText="1"/>
    </xf>
    <xf numFmtId="0" fontId="5" fillId="12" borderId="7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="85" zoomScaleNormal="85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6" sqref="C6"/>
    </sheetView>
  </sheetViews>
  <sheetFormatPr defaultColWidth="9.140625" defaultRowHeight="20.25" customHeight="1"/>
  <cols>
    <col min="1" max="1" width="20.421875" style="1" customWidth="1"/>
    <col min="2" max="2" width="6.00390625" style="1" customWidth="1"/>
    <col min="3" max="3" width="18.57421875" style="1" customWidth="1"/>
    <col min="4" max="4" width="7.28125" style="1" customWidth="1"/>
    <col min="5" max="5" width="3.28125" style="102" customWidth="1"/>
    <col min="6" max="6" width="7.28125" style="1" customWidth="1"/>
    <col min="7" max="7" width="3.28125" style="102" customWidth="1"/>
    <col min="8" max="8" width="6.421875" style="1" customWidth="1"/>
    <col min="9" max="9" width="3.28125" style="102" customWidth="1"/>
    <col min="10" max="10" width="5.8515625" style="1" customWidth="1"/>
    <col min="11" max="11" width="7.28125" style="103" customWidth="1"/>
    <col min="12" max="12" width="3.28125" style="102" customWidth="1"/>
    <col min="13" max="13" width="7.28125" style="1" customWidth="1"/>
    <col min="14" max="14" width="3.28125" style="102" customWidth="1"/>
    <col min="15" max="15" width="7.28125" style="1" customWidth="1"/>
    <col min="16" max="16" width="3.28125" style="102" customWidth="1"/>
    <col min="17" max="17" width="7.28125" style="1" customWidth="1"/>
    <col min="18" max="18" width="3.28125" style="102" customWidth="1"/>
    <col min="19" max="19" width="7.00390625" style="1" customWidth="1"/>
    <col min="20" max="20" width="3.28125" style="102" customWidth="1"/>
    <col min="21" max="21" width="5.8515625" style="104" customWidth="1"/>
    <col min="22" max="22" width="27.140625" style="1" customWidth="1"/>
    <col min="23" max="16384" width="9.140625" style="1" customWidth="1"/>
  </cols>
  <sheetData>
    <row r="1" spans="1:21" ht="20.25" customHeight="1">
      <c r="A1" s="157" t="s">
        <v>19</v>
      </c>
      <c r="B1" s="125" t="s">
        <v>47</v>
      </c>
      <c r="C1" s="127" t="s">
        <v>48</v>
      </c>
      <c r="D1" s="136" t="s">
        <v>25</v>
      </c>
      <c r="E1" s="136"/>
      <c r="F1" s="136"/>
      <c r="G1" s="136"/>
      <c r="H1" s="136"/>
      <c r="I1" s="136"/>
      <c r="J1" s="137"/>
      <c r="K1" s="138" t="s">
        <v>26</v>
      </c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25.5" customHeight="1">
      <c r="A2" s="158"/>
      <c r="B2" s="126"/>
      <c r="C2" s="119"/>
      <c r="D2" s="2" t="s">
        <v>61</v>
      </c>
      <c r="E2" s="3" t="s">
        <v>27</v>
      </c>
      <c r="F2" s="2" t="s">
        <v>62</v>
      </c>
      <c r="G2" s="3" t="s">
        <v>27</v>
      </c>
      <c r="H2" s="4" t="s">
        <v>29</v>
      </c>
      <c r="I2" s="4" t="s">
        <v>27</v>
      </c>
      <c r="J2" s="174" t="s">
        <v>45</v>
      </c>
      <c r="K2" s="5" t="s">
        <v>61</v>
      </c>
      <c r="L2" s="3" t="s">
        <v>27</v>
      </c>
      <c r="M2" s="6" t="s">
        <v>62</v>
      </c>
      <c r="N2" s="3" t="s">
        <v>27</v>
      </c>
      <c r="O2" s="6" t="s">
        <v>63</v>
      </c>
      <c r="P2" s="3" t="s">
        <v>27</v>
      </c>
      <c r="Q2" s="6" t="s">
        <v>64</v>
      </c>
      <c r="R2" s="3" t="s">
        <v>27</v>
      </c>
      <c r="S2" s="7" t="s">
        <v>29</v>
      </c>
      <c r="T2" s="7" t="s">
        <v>27</v>
      </c>
      <c r="U2" s="7" t="s">
        <v>28</v>
      </c>
    </row>
    <row r="3" spans="1:21" ht="20.25" customHeight="1">
      <c r="A3" s="162" t="s">
        <v>2</v>
      </c>
      <c r="B3" s="106" t="s">
        <v>33</v>
      </c>
      <c r="C3" s="107" t="s">
        <v>3</v>
      </c>
      <c r="D3" s="8">
        <v>4</v>
      </c>
      <c r="E3" s="9">
        <v>1</v>
      </c>
      <c r="F3" s="8">
        <v>5</v>
      </c>
      <c r="G3" s="9">
        <v>1</v>
      </c>
      <c r="H3" s="10">
        <f>D3+F3</f>
        <v>9</v>
      </c>
      <c r="I3" s="11">
        <f>E3+G3</f>
        <v>2</v>
      </c>
      <c r="J3" s="12">
        <v>7.5</v>
      </c>
      <c r="K3" s="13">
        <v>3</v>
      </c>
      <c r="L3" s="14"/>
      <c r="M3" s="15">
        <v>3</v>
      </c>
      <c r="N3" s="14"/>
      <c r="O3" s="15">
        <v>3</v>
      </c>
      <c r="P3" s="14"/>
      <c r="Q3" s="15">
        <v>3</v>
      </c>
      <c r="R3" s="14"/>
      <c r="S3" s="175">
        <f aca="true" t="shared" si="0" ref="S3:S22">K3+M3+O3+Q3</f>
        <v>12</v>
      </c>
      <c r="T3" s="14">
        <f>L3+N3+P3+R3</f>
        <v>0</v>
      </c>
      <c r="U3" s="16">
        <v>12</v>
      </c>
    </row>
    <row r="4" spans="1:21" ht="20.25" customHeight="1">
      <c r="A4" s="163"/>
      <c r="B4" s="103" t="s">
        <v>34</v>
      </c>
      <c r="C4" s="108" t="s">
        <v>22</v>
      </c>
      <c r="D4" s="17"/>
      <c r="E4" s="18"/>
      <c r="F4" s="17"/>
      <c r="G4" s="18"/>
      <c r="H4" s="19"/>
      <c r="I4" s="20"/>
      <c r="J4" s="21"/>
      <c r="K4" s="22"/>
      <c r="L4" s="23"/>
      <c r="M4" s="24"/>
      <c r="N4" s="25"/>
      <c r="O4" s="24"/>
      <c r="P4" s="25"/>
      <c r="Q4" s="24">
        <v>1</v>
      </c>
      <c r="R4" s="25">
        <v>1</v>
      </c>
      <c r="S4" s="176">
        <f>K4+M4+O4+Q4</f>
        <v>1</v>
      </c>
      <c r="T4" s="23">
        <f>L4+N4+P4+R4</f>
        <v>1</v>
      </c>
      <c r="U4" s="26"/>
    </row>
    <row r="5" spans="1:21" ht="20.25" customHeight="1">
      <c r="A5" s="163"/>
      <c r="B5" s="103" t="s">
        <v>35</v>
      </c>
      <c r="C5" s="108" t="s">
        <v>4</v>
      </c>
      <c r="D5" s="27">
        <v>4</v>
      </c>
      <c r="E5" s="18">
        <v>4</v>
      </c>
      <c r="F5" s="28">
        <v>4</v>
      </c>
      <c r="G5" s="29">
        <v>4</v>
      </c>
      <c r="H5" s="19">
        <f aca="true" t="shared" si="1" ref="H5:H19">D5+F5</f>
        <v>8</v>
      </c>
      <c r="I5" s="20">
        <f aca="true" t="shared" si="2" ref="I5:I19">E5+G5</f>
        <v>8</v>
      </c>
      <c r="J5" s="21">
        <v>6</v>
      </c>
      <c r="K5" s="22">
        <v>3</v>
      </c>
      <c r="L5" s="23">
        <v>3</v>
      </c>
      <c r="M5" s="30">
        <v>3</v>
      </c>
      <c r="N5" s="23">
        <v>3</v>
      </c>
      <c r="O5" s="30">
        <v>3</v>
      </c>
      <c r="P5" s="23">
        <v>3</v>
      </c>
      <c r="Q5" s="30">
        <v>3</v>
      </c>
      <c r="R5" s="23">
        <v>3</v>
      </c>
      <c r="S5" s="176">
        <f t="shared" si="0"/>
        <v>12</v>
      </c>
      <c r="T5" s="23">
        <f aca="true" t="shared" si="3" ref="T5:T22">L5+N5+P5+R5</f>
        <v>12</v>
      </c>
      <c r="U5" s="26">
        <v>12</v>
      </c>
    </row>
    <row r="6" spans="1:21" ht="20.25" customHeight="1">
      <c r="A6" s="164"/>
      <c r="B6" s="109" t="s">
        <v>36</v>
      </c>
      <c r="C6" s="100" t="s">
        <v>44</v>
      </c>
      <c r="D6" s="32">
        <v>3</v>
      </c>
      <c r="E6" s="33">
        <v>3</v>
      </c>
      <c r="F6" s="32">
        <v>3</v>
      </c>
      <c r="G6" s="33">
        <v>3</v>
      </c>
      <c r="H6" s="34">
        <f t="shared" si="1"/>
        <v>6</v>
      </c>
      <c r="I6" s="35">
        <f t="shared" si="2"/>
        <v>6</v>
      </c>
      <c r="J6" s="36"/>
      <c r="K6" s="37">
        <v>3</v>
      </c>
      <c r="L6" s="38">
        <v>3</v>
      </c>
      <c r="M6" s="39">
        <v>3</v>
      </c>
      <c r="N6" s="38">
        <v>3</v>
      </c>
      <c r="O6" s="39">
        <v>3</v>
      </c>
      <c r="P6" s="38">
        <v>3</v>
      </c>
      <c r="Q6" s="39">
        <v>3</v>
      </c>
      <c r="R6" s="38">
        <v>3</v>
      </c>
      <c r="S6" s="177">
        <f t="shared" si="0"/>
        <v>12</v>
      </c>
      <c r="T6" s="38">
        <f t="shared" si="3"/>
        <v>12</v>
      </c>
      <c r="U6" s="40">
        <v>12</v>
      </c>
    </row>
    <row r="7" spans="1:21" ht="20.25" customHeight="1">
      <c r="A7" s="41" t="s">
        <v>60</v>
      </c>
      <c r="B7" s="110" t="s">
        <v>37</v>
      </c>
      <c r="C7" s="111" t="s">
        <v>5</v>
      </c>
      <c r="D7" s="42">
        <v>4</v>
      </c>
      <c r="E7" s="43">
        <v>1</v>
      </c>
      <c r="F7" s="42">
        <v>5</v>
      </c>
      <c r="G7" s="43">
        <v>1</v>
      </c>
      <c r="H7" s="44">
        <f t="shared" si="1"/>
        <v>9</v>
      </c>
      <c r="I7" s="45">
        <f t="shared" si="2"/>
        <v>2</v>
      </c>
      <c r="J7" s="46">
        <v>7.5</v>
      </c>
      <c r="K7" s="47">
        <v>4</v>
      </c>
      <c r="L7" s="48">
        <v>1</v>
      </c>
      <c r="M7" s="49">
        <v>4</v>
      </c>
      <c r="N7" s="48"/>
      <c r="O7" s="49">
        <v>5</v>
      </c>
      <c r="P7" s="48"/>
      <c r="Q7" s="49">
        <v>4</v>
      </c>
      <c r="R7" s="48"/>
      <c r="S7" s="178">
        <f t="shared" si="0"/>
        <v>17</v>
      </c>
      <c r="T7" s="48">
        <f t="shared" si="3"/>
        <v>1</v>
      </c>
      <c r="U7" s="50">
        <v>10</v>
      </c>
    </row>
    <row r="8" spans="1:21" ht="20.25" customHeight="1">
      <c r="A8" s="171" t="s">
        <v>6</v>
      </c>
      <c r="B8" s="103" t="s">
        <v>38</v>
      </c>
      <c r="C8" s="107" t="s">
        <v>0</v>
      </c>
      <c r="D8" s="51">
        <v>2</v>
      </c>
      <c r="E8" s="52">
        <v>1</v>
      </c>
      <c r="F8" s="51">
        <v>2</v>
      </c>
      <c r="G8" s="52"/>
      <c r="H8" s="10">
        <f t="shared" si="1"/>
        <v>4</v>
      </c>
      <c r="I8" s="11">
        <f t="shared" si="2"/>
        <v>1</v>
      </c>
      <c r="J8" s="147">
        <v>10.5</v>
      </c>
      <c r="K8" s="13">
        <v>3</v>
      </c>
      <c r="L8" s="14">
        <v>1</v>
      </c>
      <c r="M8" s="15">
        <v>3</v>
      </c>
      <c r="N8" s="14">
        <v>1</v>
      </c>
      <c r="O8" s="53">
        <v>3</v>
      </c>
      <c r="P8" s="54">
        <v>1</v>
      </c>
      <c r="Q8" s="53">
        <v>3</v>
      </c>
      <c r="R8" s="54"/>
      <c r="S8" s="175">
        <f t="shared" si="0"/>
        <v>12</v>
      </c>
      <c r="T8" s="55">
        <f t="shared" si="3"/>
        <v>3</v>
      </c>
      <c r="U8" s="145">
        <v>36</v>
      </c>
    </row>
    <row r="9" spans="1:22" ht="20.25" customHeight="1">
      <c r="A9" s="172"/>
      <c r="B9" s="103" t="s">
        <v>39</v>
      </c>
      <c r="C9" s="108" t="s">
        <v>1</v>
      </c>
      <c r="D9" s="56">
        <v>2</v>
      </c>
      <c r="E9" s="57"/>
      <c r="F9" s="58">
        <v>2</v>
      </c>
      <c r="G9" s="18"/>
      <c r="H9" s="19">
        <f>F9+D9</f>
        <v>4</v>
      </c>
      <c r="I9" s="20">
        <f t="shared" si="2"/>
        <v>0</v>
      </c>
      <c r="J9" s="148"/>
      <c r="K9" s="59">
        <v>2</v>
      </c>
      <c r="L9" s="25"/>
      <c r="M9" s="60">
        <v>2</v>
      </c>
      <c r="N9" s="25"/>
      <c r="O9" s="60">
        <v>2</v>
      </c>
      <c r="P9" s="25">
        <v>1</v>
      </c>
      <c r="Q9" s="24">
        <v>2</v>
      </c>
      <c r="R9" s="25"/>
      <c r="S9" s="176">
        <f t="shared" si="0"/>
        <v>8</v>
      </c>
      <c r="T9" s="62">
        <f t="shared" si="3"/>
        <v>1</v>
      </c>
      <c r="U9" s="150"/>
      <c r="V9" s="63"/>
    </row>
    <row r="10" spans="1:22" ht="20.25" customHeight="1">
      <c r="A10" s="172"/>
      <c r="B10" s="103" t="s">
        <v>40</v>
      </c>
      <c r="C10" s="108" t="s">
        <v>21</v>
      </c>
      <c r="D10" s="64">
        <v>2</v>
      </c>
      <c r="E10" s="57"/>
      <c r="F10" s="65">
        <v>2</v>
      </c>
      <c r="G10" s="29"/>
      <c r="H10" s="19">
        <f t="shared" si="1"/>
        <v>4</v>
      </c>
      <c r="I10" s="20">
        <f t="shared" si="2"/>
        <v>0</v>
      </c>
      <c r="J10" s="148"/>
      <c r="K10" s="66">
        <v>3</v>
      </c>
      <c r="L10" s="23">
        <v>1</v>
      </c>
      <c r="M10" s="30">
        <v>2</v>
      </c>
      <c r="N10" s="25"/>
      <c r="O10" s="24">
        <v>2</v>
      </c>
      <c r="P10" s="25"/>
      <c r="Q10" s="60">
        <v>3</v>
      </c>
      <c r="R10" s="25"/>
      <c r="S10" s="176">
        <f t="shared" si="0"/>
        <v>10</v>
      </c>
      <c r="T10" s="62">
        <f t="shared" si="3"/>
        <v>1</v>
      </c>
      <c r="U10" s="150"/>
      <c r="V10" s="63"/>
    </row>
    <row r="11" spans="1:22" ht="20.25" customHeight="1">
      <c r="A11" s="173"/>
      <c r="B11" s="109" t="s">
        <v>57</v>
      </c>
      <c r="C11" s="100" t="s">
        <v>56</v>
      </c>
      <c r="D11" s="32">
        <v>1</v>
      </c>
      <c r="E11" s="67"/>
      <c r="F11" s="32">
        <v>2</v>
      </c>
      <c r="G11" s="67"/>
      <c r="H11" s="34">
        <f t="shared" si="1"/>
        <v>3</v>
      </c>
      <c r="I11" s="35">
        <f t="shared" si="2"/>
        <v>0</v>
      </c>
      <c r="J11" s="149"/>
      <c r="K11" s="37">
        <v>2</v>
      </c>
      <c r="L11" s="38"/>
      <c r="M11" s="68">
        <v>1</v>
      </c>
      <c r="N11" s="69"/>
      <c r="O11" s="39">
        <v>2</v>
      </c>
      <c r="P11" s="69"/>
      <c r="Q11" s="39"/>
      <c r="R11" s="69"/>
      <c r="S11" s="177">
        <f t="shared" si="0"/>
        <v>5</v>
      </c>
      <c r="T11" s="70">
        <f t="shared" si="3"/>
        <v>0</v>
      </c>
      <c r="U11" s="150"/>
      <c r="V11" s="63"/>
    </row>
    <row r="12" spans="1:22" ht="20.25" customHeight="1">
      <c r="A12" s="165" t="s">
        <v>7</v>
      </c>
      <c r="B12" s="103" t="s">
        <v>8</v>
      </c>
      <c r="C12" s="107" t="s">
        <v>49</v>
      </c>
      <c r="D12" s="71">
        <v>1</v>
      </c>
      <c r="E12" s="52"/>
      <c r="F12" s="71">
        <v>1</v>
      </c>
      <c r="G12" s="52"/>
      <c r="H12" s="10">
        <f t="shared" si="1"/>
        <v>2</v>
      </c>
      <c r="I12" s="11">
        <f t="shared" si="2"/>
        <v>0</v>
      </c>
      <c r="J12" s="145">
        <v>5.5</v>
      </c>
      <c r="K12" s="72">
        <v>2</v>
      </c>
      <c r="L12" s="14"/>
      <c r="M12" s="72">
        <v>2</v>
      </c>
      <c r="N12" s="54"/>
      <c r="O12" s="72">
        <v>2</v>
      </c>
      <c r="P12" s="54"/>
      <c r="Q12" s="72">
        <v>2</v>
      </c>
      <c r="R12" s="54"/>
      <c r="S12" s="175">
        <f t="shared" si="0"/>
        <v>8</v>
      </c>
      <c r="T12" s="55">
        <f t="shared" si="3"/>
        <v>0</v>
      </c>
      <c r="U12" s="150"/>
      <c r="V12" s="63"/>
    </row>
    <row r="13" spans="1:22" ht="20.25" customHeight="1">
      <c r="A13" s="166"/>
      <c r="B13" s="109" t="s">
        <v>9</v>
      </c>
      <c r="C13" s="100" t="s">
        <v>50</v>
      </c>
      <c r="D13" s="32">
        <v>2</v>
      </c>
      <c r="E13" s="67"/>
      <c r="F13" s="32">
        <v>2</v>
      </c>
      <c r="G13" s="67"/>
      <c r="H13" s="34">
        <f t="shared" si="1"/>
        <v>4</v>
      </c>
      <c r="I13" s="35">
        <f t="shared" si="2"/>
        <v>0</v>
      </c>
      <c r="J13" s="146"/>
      <c r="K13" s="39">
        <v>2</v>
      </c>
      <c r="L13" s="38"/>
      <c r="M13" s="39">
        <v>2</v>
      </c>
      <c r="N13" s="69"/>
      <c r="O13" s="39">
        <v>2</v>
      </c>
      <c r="P13" s="69"/>
      <c r="Q13" s="39"/>
      <c r="R13" s="69"/>
      <c r="S13" s="177">
        <f t="shared" si="0"/>
        <v>6</v>
      </c>
      <c r="T13" s="70">
        <f t="shared" si="3"/>
        <v>0</v>
      </c>
      <c r="U13" s="146"/>
      <c r="V13" s="63"/>
    </row>
    <row r="14" spans="1:22" ht="20.25" customHeight="1">
      <c r="A14" s="73" t="s">
        <v>17</v>
      </c>
      <c r="B14" s="110"/>
      <c r="C14" s="107"/>
      <c r="D14" s="74"/>
      <c r="E14" s="75"/>
      <c r="F14" s="76"/>
      <c r="G14" s="75"/>
      <c r="H14" s="10">
        <f t="shared" si="1"/>
        <v>0</v>
      </c>
      <c r="I14" s="11">
        <f t="shared" si="2"/>
        <v>0</v>
      </c>
      <c r="J14" s="105">
        <v>1.5</v>
      </c>
      <c r="K14" s="53"/>
      <c r="L14" s="14"/>
      <c r="M14" s="53"/>
      <c r="N14" s="54"/>
      <c r="O14" s="53"/>
      <c r="P14" s="54"/>
      <c r="Q14" s="53"/>
      <c r="R14" s="54"/>
      <c r="S14" s="175"/>
      <c r="T14" s="14">
        <f t="shared" si="3"/>
        <v>0</v>
      </c>
      <c r="U14" s="16"/>
      <c r="V14" s="63"/>
    </row>
    <row r="15" spans="1:21" ht="20.25" customHeight="1">
      <c r="A15" s="167" t="s">
        <v>10</v>
      </c>
      <c r="B15" s="103" t="s">
        <v>11</v>
      </c>
      <c r="C15" s="107" t="s">
        <v>43</v>
      </c>
      <c r="D15" s="77">
        <v>2</v>
      </c>
      <c r="E15" s="52">
        <v>2</v>
      </c>
      <c r="F15" s="77">
        <v>2</v>
      </c>
      <c r="G15" s="52">
        <v>2</v>
      </c>
      <c r="H15" s="10">
        <f t="shared" si="1"/>
        <v>4</v>
      </c>
      <c r="I15" s="11">
        <f t="shared" si="2"/>
        <v>4</v>
      </c>
      <c r="J15" s="147">
        <v>5</v>
      </c>
      <c r="K15" s="78">
        <v>2</v>
      </c>
      <c r="L15" s="54">
        <v>2</v>
      </c>
      <c r="M15" s="15">
        <v>2</v>
      </c>
      <c r="N15" s="54">
        <v>2</v>
      </c>
      <c r="O15" s="53">
        <v>2</v>
      </c>
      <c r="P15" s="54">
        <v>2</v>
      </c>
      <c r="Q15" s="79">
        <v>3</v>
      </c>
      <c r="R15" s="54">
        <v>3</v>
      </c>
      <c r="S15" s="175">
        <f t="shared" si="0"/>
        <v>9</v>
      </c>
      <c r="T15" s="14">
        <f t="shared" si="3"/>
        <v>9</v>
      </c>
      <c r="U15" s="145">
        <v>8</v>
      </c>
    </row>
    <row r="16" spans="1:21" ht="20.25" customHeight="1">
      <c r="A16" s="168"/>
      <c r="B16" s="109"/>
      <c r="C16" s="100" t="s">
        <v>12</v>
      </c>
      <c r="D16" s="80"/>
      <c r="E16" s="67"/>
      <c r="F16" s="80"/>
      <c r="G16" s="67"/>
      <c r="H16" s="34">
        <f t="shared" si="1"/>
        <v>0</v>
      </c>
      <c r="I16" s="35">
        <f t="shared" si="2"/>
        <v>0</v>
      </c>
      <c r="J16" s="149"/>
      <c r="K16" s="81"/>
      <c r="L16" s="69"/>
      <c r="M16" s="68"/>
      <c r="N16" s="69"/>
      <c r="O16" s="68"/>
      <c r="P16" s="69"/>
      <c r="Q16" s="68"/>
      <c r="R16" s="69"/>
      <c r="S16" s="177"/>
      <c r="T16" s="38">
        <f t="shared" si="3"/>
        <v>0</v>
      </c>
      <c r="U16" s="146"/>
    </row>
    <row r="17" spans="1:21" ht="20.25" customHeight="1">
      <c r="A17" s="169" t="s">
        <v>13</v>
      </c>
      <c r="B17" s="103" t="s">
        <v>14</v>
      </c>
      <c r="C17" s="107" t="s">
        <v>41</v>
      </c>
      <c r="D17" s="8">
        <v>1</v>
      </c>
      <c r="E17" s="9"/>
      <c r="F17" s="8">
        <v>1</v>
      </c>
      <c r="G17" s="9"/>
      <c r="H17" s="10">
        <f t="shared" si="1"/>
        <v>2</v>
      </c>
      <c r="I17" s="11">
        <f t="shared" si="2"/>
        <v>0</v>
      </c>
      <c r="J17" s="147">
        <v>5</v>
      </c>
      <c r="K17" s="155">
        <v>2</v>
      </c>
      <c r="L17" s="141">
        <v>2</v>
      </c>
      <c r="M17" s="151">
        <v>2</v>
      </c>
      <c r="N17" s="152">
        <v>2</v>
      </c>
      <c r="O17" s="153"/>
      <c r="P17" s="141"/>
      <c r="Q17" s="143"/>
      <c r="R17" s="141"/>
      <c r="S17" s="179">
        <f t="shared" si="0"/>
        <v>4</v>
      </c>
      <c r="T17" s="141">
        <f t="shared" si="3"/>
        <v>4</v>
      </c>
      <c r="U17" s="145">
        <v>4</v>
      </c>
    </row>
    <row r="18" spans="1:21" ht="20.25" customHeight="1">
      <c r="A18" s="170"/>
      <c r="B18" s="109" t="s">
        <v>15</v>
      </c>
      <c r="C18" s="100" t="s">
        <v>42</v>
      </c>
      <c r="D18" s="32">
        <v>2</v>
      </c>
      <c r="E18" s="33"/>
      <c r="F18" s="32">
        <v>1</v>
      </c>
      <c r="G18" s="33"/>
      <c r="H18" s="34">
        <f t="shared" si="1"/>
        <v>3</v>
      </c>
      <c r="I18" s="35">
        <f t="shared" si="2"/>
        <v>0</v>
      </c>
      <c r="J18" s="149"/>
      <c r="K18" s="156"/>
      <c r="L18" s="142"/>
      <c r="M18" s="144"/>
      <c r="N18" s="142"/>
      <c r="O18" s="154"/>
      <c r="P18" s="142"/>
      <c r="Q18" s="144"/>
      <c r="R18" s="142"/>
      <c r="S18" s="180"/>
      <c r="T18" s="142"/>
      <c r="U18" s="146"/>
    </row>
    <row r="19" spans="1:21" ht="39" customHeight="1">
      <c r="A19" s="83" t="s">
        <v>20</v>
      </c>
      <c r="B19" s="110" t="s">
        <v>52</v>
      </c>
      <c r="C19" s="112" t="s">
        <v>51</v>
      </c>
      <c r="D19" s="84">
        <v>2</v>
      </c>
      <c r="E19" s="43">
        <v>2</v>
      </c>
      <c r="F19" s="85"/>
      <c r="G19" s="86"/>
      <c r="H19" s="44">
        <f t="shared" si="1"/>
        <v>2</v>
      </c>
      <c r="I19" s="45">
        <f t="shared" si="2"/>
        <v>2</v>
      </c>
      <c r="J19" s="46">
        <v>0.5</v>
      </c>
      <c r="K19" s="87">
        <v>2</v>
      </c>
      <c r="L19" s="88">
        <v>2</v>
      </c>
      <c r="M19" s="89">
        <v>2</v>
      </c>
      <c r="N19" s="88">
        <v>2</v>
      </c>
      <c r="O19" s="89"/>
      <c r="P19" s="88"/>
      <c r="Q19" s="89"/>
      <c r="R19" s="88"/>
      <c r="S19" s="178">
        <f t="shared" si="0"/>
        <v>4</v>
      </c>
      <c r="T19" s="48">
        <f t="shared" si="3"/>
        <v>4</v>
      </c>
      <c r="U19" s="50">
        <v>4</v>
      </c>
    </row>
    <row r="20" spans="1:21" ht="20.25" customHeight="1">
      <c r="A20" s="159" t="s">
        <v>18</v>
      </c>
      <c r="B20" s="113" t="s">
        <v>32</v>
      </c>
      <c r="C20" s="114" t="s">
        <v>53</v>
      </c>
      <c r="E20" s="9"/>
      <c r="F20" s="8"/>
      <c r="G20" s="9"/>
      <c r="H20" s="10"/>
      <c r="I20" s="11"/>
      <c r="J20" s="12">
        <v>15</v>
      </c>
      <c r="K20" s="90"/>
      <c r="L20" s="14"/>
      <c r="M20" s="53">
        <v>2</v>
      </c>
      <c r="N20" s="54">
        <v>2</v>
      </c>
      <c r="O20" s="53">
        <v>2</v>
      </c>
      <c r="P20" s="54">
        <v>2</v>
      </c>
      <c r="Q20" s="53">
        <v>2</v>
      </c>
      <c r="R20" s="54">
        <v>2</v>
      </c>
      <c r="S20" s="175">
        <f t="shared" si="0"/>
        <v>6</v>
      </c>
      <c r="T20" s="14">
        <f t="shared" si="3"/>
        <v>6</v>
      </c>
      <c r="U20" s="130">
        <v>8</v>
      </c>
    </row>
    <row r="21" spans="1:21" ht="20.25" customHeight="1">
      <c r="A21" s="160"/>
      <c r="B21" s="115" t="s">
        <v>23</v>
      </c>
      <c r="C21" s="114" t="s">
        <v>54</v>
      </c>
      <c r="D21" s="91"/>
      <c r="E21" s="18"/>
      <c r="F21" s="91"/>
      <c r="G21" s="18"/>
      <c r="H21" s="19"/>
      <c r="I21" s="20"/>
      <c r="J21" s="21"/>
      <c r="K21" s="92"/>
      <c r="L21" s="23"/>
      <c r="M21" s="93"/>
      <c r="N21" s="25"/>
      <c r="O21" s="24">
        <v>2</v>
      </c>
      <c r="P21" s="25">
        <v>2</v>
      </c>
      <c r="Q21" s="24">
        <v>2</v>
      </c>
      <c r="R21" s="25">
        <v>2</v>
      </c>
      <c r="S21" s="176">
        <f t="shared" si="0"/>
        <v>4</v>
      </c>
      <c r="T21" s="23">
        <f t="shared" si="3"/>
        <v>4</v>
      </c>
      <c r="U21" s="131"/>
    </row>
    <row r="22" spans="1:21" ht="20.25" customHeight="1">
      <c r="A22" s="161"/>
      <c r="B22" s="116" t="s">
        <v>24</v>
      </c>
      <c r="C22" s="114" t="s">
        <v>55</v>
      </c>
      <c r="D22" s="31"/>
      <c r="E22" s="33"/>
      <c r="F22" s="31"/>
      <c r="G22" s="33"/>
      <c r="H22" s="34"/>
      <c r="I22" s="35"/>
      <c r="J22" s="36"/>
      <c r="K22" s="94"/>
      <c r="L22" s="38"/>
      <c r="M22" s="95"/>
      <c r="N22" s="69"/>
      <c r="O22" s="95"/>
      <c r="P22" s="69"/>
      <c r="Q22" s="68">
        <v>2</v>
      </c>
      <c r="R22" s="69">
        <v>2</v>
      </c>
      <c r="S22" s="177">
        <f t="shared" si="0"/>
        <v>2</v>
      </c>
      <c r="T22" s="38">
        <f t="shared" si="3"/>
        <v>2</v>
      </c>
      <c r="U22" s="132"/>
    </row>
    <row r="23" spans="1:21" ht="20.25" customHeight="1">
      <c r="A23" s="82" t="s">
        <v>30</v>
      </c>
      <c r="B23" s="103"/>
      <c r="C23" s="117"/>
      <c r="D23" s="96">
        <f aca="true" t="shared" si="4" ref="D23:T23">SUM(D3:D22)</f>
        <v>32</v>
      </c>
      <c r="E23" s="96">
        <f t="shared" si="4"/>
        <v>14</v>
      </c>
      <c r="F23" s="96">
        <f t="shared" si="4"/>
        <v>32</v>
      </c>
      <c r="G23" s="96">
        <f t="shared" si="4"/>
        <v>11</v>
      </c>
      <c r="H23" s="96">
        <f>SUM(H3:H22)</f>
        <v>64</v>
      </c>
      <c r="I23" s="96">
        <f t="shared" si="4"/>
        <v>25</v>
      </c>
      <c r="J23" s="96">
        <f t="shared" si="4"/>
        <v>64</v>
      </c>
      <c r="K23" s="97">
        <f t="shared" si="4"/>
        <v>33</v>
      </c>
      <c r="L23" s="96">
        <f t="shared" si="4"/>
        <v>15</v>
      </c>
      <c r="M23" s="96">
        <f t="shared" si="4"/>
        <v>33</v>
      </c>
      <c r="N23" s="96">
        <f t="shared" si="4"/>
        <v>15</v>
      </c>
      <c r="O23" s="96">
        <f t="shared" si="4"/>
        <v>33</v>
      </c>
      <c r="P23" s="96">
        <f t="shared" si="4"/>
        <v>14</v>
      </c>
      <c r="Q23" s="96">
        <f t="shared" si="4"/>
        <v>33</v>
      </c>
      <c r="R23" s="96">
        <f t="shared" si="4"/>
        <v>16</v>
      </c>
      <c r="S23" s="96">
        <f t="shared" si="4"/>
        <v>132</v>
      </c>
      <c r="T23" s="98">
        <f t="shared" si="4"/>
        <v>60</v>
      </c>
      <c r="U23" s="99" t="s">
        <v>59</v>
      </c>
    </row>
    <row r="24" spans="1:21" ht="20.25" customHeight="1">
      <c r="A24" s="61" t="s">
        <v>31</v>
      </c>
      <c r="B24" s="109"/>
      <c r="C24" s="118">
        <f>H24+2*S24</f>
        <v>473</v>
      </c>
      <c r="D24" s="128">
        <v>46</v>
      </c>
      <c r="E24" s="129"/>
      <c r="F24" s="128">
        <v>43</v>
      </c>
      <c r="G24" s="129"/>
      <c r="H24" s="134">
        <f>H23+I23</f>
        <v>89</v>
      </c>
      <c r="I24" s="134"/>
      <c r="J24" s="33"/>
      <c r="K24" s="135">
        <f>K23+L23</f>
        <v>48</v>
      </c>
      <c r="L24" s="129"/>
      <c r="M24" s="128">
        <f>M23+N23</f>
        <v>48</v>
      </c>
      <c r="N24" s="129"/>
      <c r="O24" s="128">
        <f>O23+P23</f>
        <v>47</v>
      </c>
      <c r="P24" s="129"/>
      <c r="Q24" s="128">
        <f>Q23+R23</f>
        <v>49</v>
      </c>
      <c r="R24" s="129"/>
      <c r="S24" s="133">
        <f>S23+T23</f>
        <v>192</v>
      </c>
      <c r="T24" s="133"/>
      <c r="U24" s="100">
        <v>132</v>
      </c>
    </row>
    <row r="25" spans="1:21" ht="21.75" customHeight="1">
      <c r="A25" s="101" t="s">
        <v>16</v>
      </c>
      <c r="B25" s="124" t="s">
        <v>58</v>
      </c>
      <c r="C25" s="122"/>
      <c r="D25" s="120" t="s">
        <v>46</v>
      </c>
      <c r="E25" s="121"/>
      <c r="F25" s="120" t="s">
        <v>46</v>
      </c>
      <c r="G25" s="121"/>
      <c r="H25" s="122"/>
      <c r="I25" s="122"/>
      <c r="J25" s="123"/>
      <c r="K25" s="120" t="s">
        <v>46</v>
      </c>
      <c r="L25" s="121"/>
      <c r="M25" s="120" t="s">
        <v>46</v>
      </c>
      <c r="N25" s="121"/>
      <c r="O25" s="120" t="s">
        <v>46</v>
      </c>
      <c r="P25" s="121"/>
      <c r="Q25" s="120" t="s">
        <v>46</v>
      </c>
      <c r="R25" s="121"/>
      <c r="S25" s="122"/>
      <c r="T25" s="122"/>
      <c r="U25" s="123"/>
    </row>
  </sheetData>
  <mergeCells count="46">
    <mergeCell ref="B25:C25"/>
    <mergeCell ref="B1:B2"/>
    <mergeCell ref="C1:C2"/>
    <mergeCell ref="A1:A2"/>
    <mergeCell ref="A20:A22"/>
    <mergeCell ref="A3:A6"/>
    <mergeCell ref="A12:A13"/>
    <mergeCell ref="A15:A16"/>
    <mergeCell ref="A17:A18"/>
    <mergeCell ref="A8:A11"/>
    <mergeCell ref="M25:N25"/>
    <mergeCell ref="O25:P25"/>
    <mergeCell ref="Q25:R25"/>
    <mergeCell ref="S25:U25"/>
    <mergeCell ref="D25:E25"/>
    <mergeCell ref="F25:G25"/>
    <mergeCell ref="H25:J25"/>
    <mergeCell ref="K25:L25"/>
    <mergeCell ref="J17:J18"/>
    <mergeCell ref="U15:U16"/>
    <mergeCell ref="U8:U13"/>
    <mergeCell ref="T17:T18"/>
    <mergeCell ref="M17:M18"/>
    <mergeCell ref="N17:N18"/>
    <mergeCell ref="O17:O18"/>
    <mergeCell ref="J15:J16"/>
    <mergeCell ref="K17:K18"/>
    <mergeCell ref="D1:J1"/>
    <mergeCell ref="K1:U1"/>
    <mergeCell ref="P17:P18"/>
    <mergeCell ref="Q17:Q18"/>
    <mergeCell ref="R17:R18"/>
    <mergeCell ref="S17:S18"/>
    <mergeCell ref="L17:L18"/>
    <mergeCell ref="U17:U18"/>
    <mergeCell ref="J12:J13"/>
    <mergeCell ref="J8:J11"/>
    <mergeCell ref="D24:E24"/>
    <mergeCell ref="F24:G24"/>
    <mergeCell ref="U20:U22"/>
    <mergeCell ref="S24:T24"/>
    <mergeCell ref="H24:I24"/>
    <mergeCell ref="Q24:R24"/>
    <mergeCell ref="K24:L24"/>
    <mergeCell ref="M24:N24"/>
    <mergeCell ref="O24:P24"/>
  </mergeCells>
  <printOptions gridLines="1" headings="1"/>
  <pageMargins left="0.3937007874015748" right="0.4724409448818898" top="0.8267716535433072" bottom="0.2362204724409449" header="0.5118110236220472" footer="0.15748031496062992"/>
  <pageSetup fitToHeight="1" fitToWidth="1" horizontalDpi="600" verticalDpi="600" orientation="landscape" paperSize="9" scale="98" r:id="rId3"/>
  <headerFooter alignWithMargins="0">
    <oddHeader>&amp;C&amp;"Times New Roman,Tučné"&amp;12 4. Učební plán pro obory 79-41-K/41 a 79-41-K/61&amp;R&amp;"Times New Roman,Obyčejné"Platnost od  1. 9. 2009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matika</cp:lastModifiedBy>
  <cp:lastPrinted>2009-01-26T07:31:10Z</cp:lastPrinted>
  <dcterms:created xsi:type="dcterms:W3CDTF">2006-01-14T16:42:41Z</dcterms:created>
  <dcterms:modified xsi:type="dcterms:W3CDTF">2009-02-19T11:13:44Z</dcterms:modified>
  <cp:category/>
  <cp:version/>
  <cp:contentType/>
  <cp:contentStatus/>
</cp:coreProperties>
</file>