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71F" lockStructure="1"/>
  <bookViews>
    <workbookView xWindow="480" yWindow="150" windowWidth="19440" windowHeight="12540"/>
  </bookViews>
  <sheets>
    <sheet name="žáci" sheetId="1" r:id="rId1"/>
    <sheet name="1. třída" sheetId="5" r:id="rId2"/>
    <sheet name="učitelé" sheetId="4" r:id="rId3"/>
    <sheet name="Celkem" sheetId="2" r:id="rId4"/>
  </sheets>
  <calcPr calcId="145621"/>
</workbook>
</file>

<file path=xl/calcChain.xml><?xml version="1.0" encoding="utf-8"?>
<calcChain xmlns="http://schemas.openxmlformats.org/spreadsheetml/2006/main">
  <c r="J50" i="4" l="1"/>
  <c r="K50" i="4" s="1"/>
  <c r="I50" i="4"/>
  <c r="J49" i="4"/>
  <c r="K49" i="4" s="1"/>
  <c r="I49" i="4"/>
  <c r="J48" i="4"/>
  <c r="K48" i="4" s="1"/>
  <c r="I48" i="4"/>
  <c r="J60" i="4"/>
  <c r="K60" i="4" s="1"/>
  <c r="I60" i="4"/>
  <c r="I51" i="4"/>
  <c r="J51" i="4"/>
  <c r="K51" i="4" s="1"/>
  <c r="I52" i="4"/>
  <c r="J52" i="4"/>
  <c r="K52" i="4"/>
  <c r="I53" i="4"/>
  <c r="J53" i="4"/>
  <c r="K53" i="4" s="1"/>
  <c r="I54" i="4"/>
  <c r="J54" i="4"/>
  <c r="K54" i="4" s="1"/>
  <c r="I55" i="4"/>
  <c r="J55" i="4"/>
  <c r="K55" i="4" s="1"/>
  <c r="I56" i="4"/>
  <c r="J56" i="4"/>
  <c r="K56" i="4" s="1"/>
  <c r="I57" i="4"/>
  <c r="J57" i="4"/>
  <c r="K57" i="4" s="1"/>
  <c r="I58" i="4"/>
  <c r="J58" i="4"/>
  <c r="K58" i="4" s="1"/>
  <c r="I59" i="4"/>
  <c r="J59" i="4"/>
  <c r="K59" i="4" s="1"/>
  <c r="I61" i="4"/>
  <c r="J61" i="4"/>
  <c r="K61" i="4" s="1"/>
  <c r="I62" i="4"/>
  <c r="J62" i="4"/>
  <c r="K62" i="4" s="1"/>
  <c r="K19" i="5"/>
  <c r="J19" i="5"/>
  <c r="I19" i="5"/>
  <c r="J18" i="5"/>
  <c r="K18" i="5" s="1"/>
  <c r="I18" i="5"/>
  <c r="J17" i="5"/>
  <c r="K17" i="5" s="1"/>
  <c r="I17" i="5"/>
  <c r="J16" i="5"/>
  <c r="K16" i="5" s="1"/>
  <c r="I16" i="5"/>
  <c r="J15" i="5"/>
  <c r="K15" i="5" s="1"/>
  <c r="I15" i="5"/>
  <c r="J14" i="5"/>
  <c r="K14" i="5" s="1"/>
  <c r="I14" i="5"/>
  <c r="J13" i="5"/>
  <c r="K13" i="5" s="1"/>
  <c r="I13" i="5"/>
  <c r="J12" i="5"/>
  <c r="K12" i="5" s="1"/>
  <c r="I12" i="5"/>
  <c r="J11" i="5"/>
  <c r="K11" i="5" s="1"/>
  <c r="I11" i="5"/>
  <c r="J10" i="5"/>
  <c r="K10" i="5" s="1"/>
  <c r="I10" i="5"/>
  <c r="J9" i="5"/>
  <c r="K9" i="5" s="1"/>
  <c r="I9" i="5"/>
  <c r="J8" i="5"/>
  <c r="K8" i="5" s="1"/>
  <c r="I8" i="5"/>
  <c r="J7" i="5"/>
  <c r="K7" i="5" s="1"/>
  <c r="I7" i="5"/>
  <c r="J6" i="5"/>
  <c r="K6" i="5" s="1"/>
  <c r="I6" i="5"/>
  <c r="J5" i="5"/>
  <c r="K5" i="5" s="1"/>
  <c r="I5" i="5"/>
  <c r="I20" i="5" s="1"/>
  <c r="C5" i="2" s="1"/>
  <c r="K20" i="5" l="1"/>
  <c r="J47" i="4"/>
  <c r="K47" i="4" s="1"/>
  <c r="I47" i="4"/>
  <c r="J46" i="4"/>
  <c r="K46" i="4" s="1"/>
  <c r="I46" i="4"/>
  <c r="J45" i="4"/>
  <c r="K45" i="4" s="1"/>
  <c r="I45" i="4"/>
  <c r="J44" i="4"/>
  <c r="K44" i="4" s="1"/>
  <c r="I44" i="4"/>
  <c r="J43" i="4"/>
  <c r="K43" i="4" s="1"/>
  <c r="I43" i="4"/>
  <c r="J42" i="4"/>
  <c r="K42" i="4" s="1"/>
  <c r="I42" i="4"/>
  <c r="J41" i="4"/>
  <c r="K41" i="4" s="1"/>
  <c r="I41" i="4"/>
  <c r="J40" i="4"/>
  <c r="K40" i="4" s="1"/>
  <c r="I40" i="4"/>
  <c r="J39" i="4"/>
  <c r="K39" i="4" s="1"/>
  <c r="I39" i="4"/>
  <c r="K38" i="4"/>
  <c r="J38" i="4"/>
  <c r="I38" i="4"/>
  <c r="J37" i="4"/>
  <c r="K37" i="4" s="1"/>
  <c r="I37" i="4"/>
  <c r="J36" i="4"/>
  <c r="K36" i="4" s="1"/>
  <c r="I36" i="4"/>
  <c r="J35" i="4"/>
  <c r="K35" i="4" s="1"/>
  <c r="I35" i="4"/>
  <c r="J34" i="4"/>
  <c r="K34" i="4" s="1"/>
  <c r="I34" i="4"/>
  <c r="J33" i="4"/>
  <c r="K33" i="4" s="1"/>
  <c r="I33" i="4"/>
  <c r="J32" i="4"/>
  <c r="K32" i="4" s="1"/>
  <c r="I32" i="4"/>
  <c r="J31" i="4"/>
  <c r="K31" i="4" s="1"/>
  <c r="I31" i="4"/>
  <c r="J30" i="4"/>
  <c r="K30" i="4" s="1"/>
  <c r="I30" i="4"/>
  <c r="J29" i="4"/>
  <c r="K29" i="4" s="1"/>
  <c r="I29" i="4"/>
  <c r="J28" i="4"/>
  <c r="K28" i="4" s="1"/>
  <c r="I28" i="4"/>
  <c r="J27" i="4"/>
  <c r="K27" i="4" s="1"/>
  <c r="I27" i="4"/>
  <c r="J26" i="4"/>
  <c r="K26" i="4" s="1"/>
  <c r="I26" i="4"/>
  <c r="J25" i="4"/>
  <c r="K25" i="4" s="1"/>
  <c r="I25" i="4"/>
  <c r="J24" i="4"/>
  <c r="K24" i="4" s="1"/>
  <c r="I24" i="4"/>
  <c r="J23" i="4"/>
  <c r="K23" i="4" s="1"/>
  <c r="I23" i="4"/>
  <c r="K22" i="4"/>
  <c r="J22" i="4"/>
  <c r="I22" i="4"/>
  <c r="J21" i="4"/>
  <c r="K21" i="4" s="1"/>
  <c r="I21" i="4"/>
  <c r="J20" i="4"/>
  <c r="K20" i="4" s="1"/>
  <c r="I20" i="4"/>
  <c r="J19" i="4"/>
  <c r="K19" i="4" s="1"/>
  <c r="I19" i="4"/>
  <c r="J18" i="4"/>
  <c r="K18" i="4" s="1"/>
  <c r="I18" i="4"/>
  <c r="J17" i="4"/>
  <c r="K17" i="4" s="1"/>
  <c r="I17" i="4"/>
  <c r="J16" i="4"/>
  <c r="K16" i="4" s="1"/>
  <c r="I16" i="4"/>
  <c r="J15" i="4"/>
  <c r="K15" i="4" s="1"/>
  <c r="I15" i="4"/>
  <c r="J14" i="4"/>
  <c r="K14" i="4" s="1"/>
  <c r="I14" i="4"/>
  <c r="J13" i="4"/>
  <c r="K13" i="4" s="1"/>
  <c r="I13" i="4"/>
  <c r="J12" i="4"/>
  <c r="K12" i="4" s="1"/>
  <c r="I12" i="4"/>
  <c r="J11" i="4"/>
  <c r="K11" i="4" s="1"/>
  <c r="I11" i="4"/>
  <c r="J10" i="4"/>
  <c r="K10" i="4" s="1"/>
  <c r="I10" i="4"/>
  <c r="J9" i="4"/>
  <c r="K9" i="4" s="1"/>
  <c r="I9" i="4"/>
  <c r="J8" i="4"/>
  <c r="K8" i="4" s="1"/>
  <c r="I8" i="4"/>
  <c r="J7" i="4"/>
  <c r="K7" i="4" s="1"/>
  <c r="I7" i="4"/>
  <c r="K6" i="4"/>
  <c r="J6" i="4"/>
  <c r="I6" i="4"/>
  <c r="J5" i="4"/>
  <c r="K5" i="4" s="1"/>
  <c r="I5" i="4"/>
  <c r="I63" i="4" s="1"/>
  <c r="C6" i="2" s="1"/>
  <c r="K63" i="4" l="1"/>
  <c r="J11" i="1" l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5" i="1"/>
  <c r="K5" i="1" s="1"/>
  <c r="I11" i="1"/>
  <c r="I12" i="1"/>
  <c r="I13" i="1"/>
  <c r="I14" i="1"/>
  <c r="I15" i="1"/>
  <c r="I16" i="1"/>
  <c r="I17" i="1"/>
  <c r="I18" i="1"/>
  <c r="I19" i="1"/>
  <c r="I20" i="1"/>
  <c r="I5" i="1"/>
  <c r="I6" i="1"/>
  <c r="J6" i="1"/>
  <c r="K6" i="1" s="1"/>
  <c r="J7" i="1"/>
  <c r="K7" i="1" s="1"/>
  <c r="I7" i="1"/>
  <c r="J8" i="1"/>
  <c r="K8" i="1" s="1"/>
  <c r="I8" i="1"/>
  <c r="J9" i="1"/>
  <c r="K9" i="1" s="1"/>
  <c r="I9" i="1"/>
  <c r="I10" i="1"/>
  <c r="J10" i="1"/>
  <c r="K10" i="1" s="1"/>
  <c r="I21" i="1" l="1"/>
  <c r="C4" i="2" s="1"/>
  <c r="C7" i="2" s="1"/>
  <c r="K21" i="1"/>
</calcChain>
</file>

<file path=xl/sharedStrings.xml><?xml version="1.0" encoding="utf-8"?>
<sst xmlns="http://schemas.openxmlformats.org/spreadsheetml/2006/main" count="394" uniqueCount="174">
  <si>
    <t>Objednávající učitel</t>
  </si>
  <si>
    <t>Objednávka učebnic pro žáky na školní rok:</t>
  </si>
  <si>
    <t>Třída</t>
  </si>
  <si>
    <t xml:space="preserve">Nakladatelství   </t>
  </si>
  <si>
    <t>Název učebnice</t>
  </si>
  <si>
    <t>Kusů pro žáky</t>
  </si>
  <si>
    <t>Cena/ks s DPH</t>
  </si>
  <si>
    <t>Sazba DPH</t>
  </si>
  <si>
    <t>Cena celkem s DPH</t>
  </si>
  <si>
    <t>Cena/ks bez DPH</t>
  </si>
  <si>
    <t>Cena celkem bez DPH</t>
  </si>
  <si>
    <t>Katalogové objednací číslo</t>
  </si>
  <si>
    <t>Iveta Sedláčková, Šárka Kandlerová</t>
  </si>
  <si>
    <t>2.</t>
  </si>
  <si>
    <t>Alter</t>
  </si>
  <si>
    <t>Hana Greplová</t>
  </si>
  <si>
    <t>5. A</t>
  </si>
  <si>
    <t>Nová škola</t>
  </si>
  <si>
    <t>Přírodověda 5, učebnice pro 5. roč.</t>
  </si>
  <si>
    <t>Nová škola     55-45</t>
  </si>
  <si>
    <t>Vlastivěda 5, učebnice pro 5. roč., dějepis, duhová řada, čtení s porozuměním</t>
  </si>
  <si>
    <t>Vlastivěda 5, učebnice pro 5. roč., ČR jako součást Evropy</t>
  </si>
  <si>
    <t>Český jazyk 5, učebnice pro 5. roč., duhová řada, NOVÁ</t>
  </si>
  <si>
    <t>Nová škola     55-65</t>
  </si>
  <si>
    <t>Matematika 5. roč., učebnice</t>
  </si>
  <si>
    <t>Zbořilová Hana</t>
  </si>
  <si>
    <t>3. A,B,C</t>
  </si>
  <si>
    <t>TAKTIK</t>
  </si>
  <si>
    <t>Hravá prvouka 3</t>
  </si>
  <si>
    <t>PhDr. Iva Pejchalová</t>
  </si>
  <si>
    <t>3.C</t>
  </si>
  <si>
    <t>Oxford University Press</t>
  </si>
  <si>
    <t xml:space="preserve">Happy Street, Third edition 1 - Class Book CZ </t>
  </si>
  <si>
    <t>Buršová Jana</t>
  </si>
  <si>
    <t>5. B</t>
  </si>
  <si>
    <t>Český jazyk 5 (duhová řada)</t>
  </si>
  <si>
    <t>Čítanka pro 5.ročník - Čtení s porozumněním</t>
  </si>
  <si>
    <t>Hudební výchova 5 - učebnice</t>
  </si>
  <si>
    <t xml:space="preserve">Nová škola </t>
  </si>
  <si>
    <t>Vlastivěda 5 od začátku novověku po současnost- Čtení s porozum.</t>
  </si>
  <si>
    <t>Vlastivěda 5 Česká rep. jako součást Evropy</t>
  </si>
  <si>
    <t>Krejčířová Barbora</t>
  </si>
  <si>
    <t>4.A/4.B</t>
  </si>
  <si>
    <t>Nová škola, duhová řada</t>
  </si>
  <si>
    <t>Krchňáková, Mikešová</t>
  </si>
  <si>
    <t>1. tř.</t>
  </si>
  <si>
    <t>Moje první psaní  DUHOVÁ ŘADA</t>
  </si>
  <si>
    <t>Písanka 1. díl - nové vydání  DUHOVÁ ŘADA</t>
  </si>
  <si>
    <t>Písanka 2. díl - nové vydání  DUHOVÁ ŘADA</t>
  </si>
  <si>
    <t>Písanka 3. díl - nové vydání  DUHOVÁ ŘADA</t>
  </si>
  <si>
    <t>Písanka 4. díl - nové vydání  DUHOVÁ ŘADA</t>
  </si>
  <si>
    <t>Notýsek pro 1. třídu - obrázky Z. Milera</t>
  </si>
  <si>
    <t>Sada skládací abecedy + značky a číslice</t>
  </si>
  <si>
    <t>Matematika sešit č.1</t>
  </si>
  <si>
    <t>Matematika sešit č.2</t>
  </si>
  <si>
    <t>Matematika sešit č.3</t>
  </si>
  <si>
    <t>Matematika sešit č.4/A</t>
  </si>
  <si>
    <t>1.tř.</t>
  </si>
  <si>
    <t>Slabikář - pěnová vazba DUHOVÁ ŘADA</t>
  </si>
  <si>
    <t>Živá abeceda DUHOVÁ ŘADA</t>
  </si>
  <si>
    <t>Já a můj svět 1 - pracovní učebnice prvouky pro 1. ročník</t>
  </si>
  <si>
    <t>Přírodověda 4 - čtení s pochopením - UČ</t>
  </si>
  <si>
    <t>Kusů pro učitele</t>
  </si>
  <si>
    <t xml:space="preserve">2. </t>
  </si>
  <si>
    <t>Prodos</t>
  </si>
  <si>
    <t>Matematické minutovky 2/1</t>
  </si>
  <si>
    <t>Matematické minutovky 2/2</t>
  </si>
  <si>
    <t>Písanka 2/1  ( 1. díl)</t>
  </si>
  <si>
    <t>Přírodověda 5, UČ pro 5. roč., čtení s porozuměním, Duhová ř.</t>
  </si>
  <si>
    <t>Český jazyk 5. roč., pracovní sešit 1- nová řada</t>
  </si>
  <si>
    <t>Český jazyk 5. roč., pracovní sešit 2- nová řada</t>
  </si>
  <si>
    <t>Český jazyk 5, pracovní sešit pro 5. roč., 1. díl</t>
  </si>
  <si>
    <t>Český jazyk 5, pracovní sešit pro 5. roč., 2. díl</t>
  </si>
  <si>
    <t>Vlastivěda 5, prac. sešit pro 5. roč. -ČR jako součást Evropy</t>
  </si>
  <si>
    <t>Český jazyk 5, učebnice pro 5. roč., Duhová řada</t>
  </si>
  <si>
    <t>SPN</t>
  </si>
  <si>
    <t>Barevná čeština pro páťáky</t>
  </si>
  <si>
    <t>Hudební výchova 5. roč., CD nahrávka</t>
  </si>
  <si>
    <t>Vlastivěda 5. roč., prac. sešit, dějepis, čtení s porozuměním</t>
  </si>
  <si>
    <t>Barevná matematika pro páťáky</t>
  </si>
  <si>
    <t>Matematika 5. roč., pracovní sešit 1</t>
  </si>
  <si>
    <t>Matematika 5. roč., pracovní sešit 2</t>
  </si>
  <si>
    <t>Matematika 5. roč., výsledky úloh k PS</t>
  </si>
  <si>
    <t>Zbořilová, Ftačniková, Schonfeldová</t>
  </si>
  <si>
    <t>3. A, B, C</t>
  </si>
  <si>
    <t>VS hravě Hana Sedláčková</t>
  </si>
  <si>
    <t>3. A, B,C</t>
  </si>
  <si>
    <t xml:space="preserve">Hravá prvouka 3- učebnice </t>
  </si>
  <si>
    <t>PS   ČJ pro 3. ročník-zelený</t>
  </si>
  <si>
    <t>Matematické minutovky 1. díl</t>
  </si>
  <si>
    <t>písanka 1. díl</t>
  </si>
  <si>
    <t>Taktik</t>
  </si>
  <si>
    <t>Hravá prvouka 3- metodická příručka pro učitele</t>
  </si>
  <si>
    <t>PS český jazyk 5 nově (duhová řada), 1. díl</t>
  </si>
  <si>
    <t>5.B</t>
  </si>
  <si>
    <t>PS Vlastivěda 5 ČR jako součást Evropy (duhová řada) 8. vydání</t>
  </si>
  <si>
    <t>Matematické minutovky pro 5. roč. 1. díl</t>
  </si>
  <si>
    <t>4.A</t>
  </si>
  <si>
    <t>Český jazyk 4 nově (pracovní sešit)</t>
  </si>
  <si>
    <t>Konečná Zlata</t>
  </si>
  <si>
    <t>4.B</t>
  </si>
  <si>
    <t>Vlastivěda 4 - čtení s pochopením (učebnice, růžová!)</t>
  </si>
  <si>
    <t>Přírodověda 4 - čtení s porozuměním (učebnice)</t>
  </si>
  <si>
    <t>Hravá přírodověda - člověk a jeho svět, PS pro 4.ročník ZŠ</t>
  </si>
  <si>
    <t>Vlastivěda 4, doložka MŠMT! (pracovní sešit)</t>
  </si>
  <si>
    <t>3.A,B,C</t>
  </si>
  <si>
    <t>Hravá prvouka 3 - PS</t>
  </si>
  <si>
    <t>Matematické minutovky 2. díl</t>
  </si>
  <si>
    <t>PS Český jazyk 5 nově (duhová řada) 2. díl</t>
  </si>
  <si>
    <t>Matematické minutovky pro 5. roč. 2. díl</t>
  </si>
  <si>
    <t>Sedláčková</t>
  </si>
  <si>
    <t>2.B</t>
  </si>
  <si>
    <t>Hravá matematika 2 - Pracovní učebnice 1. díl</t>
  </si>
  <si>
    <t>Barevné úkoly z češtiny pro 2. roč.</t>
  </si>
  <si>
    <t>Mikešová</t>
  </si>
  <si>
    <t>1.B</t>
  </si>
  <si>
    <t>Barevné úkoly z češtiny pro 1. roč.</t>
  </si>
  <si>
    <t>Čtení s porozuměním 2</t>
  </si>
  <si>
    <t>List č.4</t>
  </si>
  <si>
    <t>CELKEM UČEBNICE (list 1-3)</t>
  </si>
  <si>
    <t>UČEBNICE PRO ŽÁKY ZŠ</t>
  </si>
  <si>
    <t>UČEBNICE PRO UČITELE ZŠ</t>
  </si>
  <si>
    <t>CELKEM</t>
  </si>
  <si>
    <t>Termín dodání učebnic do sídla školy nejpozději:</t>
  </si>
  <si>
    <r>
      <rPr>
        <sz val="11"/>
        <rFont val="Arial"/>
        <family val="2"/>
        <charset val="238"/>
      </rPr>
      <t>Údaje o škole (zadavatel):</t>
    </r>
    <r>
      <rPr>
        <b/>
        <sz val="11"/>
        <rFont val="Arial"/>
        <family val="2"/>
        <charset val="238"/>
      </rPr>
      <t xml:space="preserve"> </t>
    </r>
  </si>
  <si>
    <t>Reálné gymnázium a základní škola města Prostějova, Studentská ul. 2</t>
  </si>
  <si>
    <t>Studentská 4/2, 796 01 Prostějov</t>
  </si>
  <si>
    <t>IČ: 44159960</t>
  </si>
  <si>
    <t>zastoupená: RNDr. Ing. Rostislavem Halašem</t>
  </si>
  <si>
    <t xml:space="preserve">Údaje o uchazeči: </t>
  </si>
  <si>
    <t>Firma:</t>
  </si>
  <si>
    <t>Sídlo:</t>
  </si>
  <si>
    <t>IČ:</t>
  </si>
  <si>
    <t>DIČ:</t>
  </si>
  <si>
    <t>Statutární orgán, odpovědná osoba:</t>
  </si>
  <si>
    <t xml:space="preserve">Kontaktní osoba: </t>
  </si>
  <si>
    <t>Kontaktní údaje (mobil, tel., mail) :</t>
  </si>
  <si>
    <t>webové stránky:</t>
  </si>
  <si>
    <t>Nabídka učebnic pro školní rok 2018/2019</t>
  </si>
  <si>
    <t xml:space="preserve">Notýsek pro 2. roč.   </t>
  </si>
  <si>
    <t>Hravý početník 3 - pracovní sešit 1.díl</t>
  </si>
  <si>
    <t>Hravý početník 3 - pracovní sešit 2.díl</t>
  </si>
  <si>
    <t>Hravý početník 4 - pracovní sešit 2.díl</t>
  </si>
  <si>
    <t xml:space="preserve">Barevné příklady 3 </t>
  </si>
  <si>
    <t>Hravá čítanka - 3</t>
  </si>
  <si>
    <t>Hravá čítanka - 4</t>
  </si>
  <si>
    <t>Hravá čítanka - 5</t>
  </si>
  <si>
    <t>Procvičování pravopisu - 3</t>
  </si>
  <si>
    <t>Procvičování pravopisu - 4</t>
  </si>
  <si>
    <t>Procvičování pravopisu - 5</t>
  </si>
  <si>
    <t>Slohová výchova -3</t>
  </si>
  <si>
    <t>Slohová výchova -4</t>
  </si>
  <si>
    <t>Slohová výchova -5</t>
  </si>
  <si>
    <t>Objednávka učebnic a pracovních sešitů pro učitele na školní rok: 2018/2020</t>
  </si>
  <si>
    <t>Hravý početník 4 - pracovní sešit 1.díl</t>
  </si>
  <si>
    <t>Hravý početník 5 - pracovní sešit 1.díl</t>
  </si>
  <si>
    <t>Hravý početník 5 - pracovní sešit 2.díl</t>
  </si>
  <si>
    <t>List č.1</t>
  </si>
  <si>
    <t>List č.3</t>
  </si>
  <si>
    <t>List č.2</t>
  </si>
  <si>
    <t>Nabídka učebnic pro žáky 1. třídy pro školní rok 2018/2019</t>
  </si>
  <si>
    <t>Nabídka učebnic pro žáky ZŠ pro školní rok 2018/2019</t>
  </si>
  <si>
    <t>Nabídka učebnic a pracovních sešitů pro učitele na školní rok: 2018/2019</t>
  </si>
  <si>
    <t>Dodavatel poskytne náhradní plnění na předmět dodávky:</t>
  </si>
  <si>
    <t>(nehodící se škrtněte)</t>
  </si>
  <si>
    <t>UČEBNICE PRO ŽÁKY 1. TŘÍDY</t>
  </si>
  <si>
    <t xml:space="preserve">Hudební výchova 5. roč. - učebnice </t>
  </si>
  <si>
    <t xml:space="preserve">Počítáme zpaměti 1 </t>
  </si>
  <si>
    <t>…………………………………….</t>
  </si>
  <si>
    <t>Podpis odpovědné osoby</t>
  </si>
  <si>
    <t xml:space="preserve">Razítko </t>
  </si>
  <si>
    <t>ANO / NE*</t>
  </si>
  <si>
    <t>Cena celkem vč. DPH</t>
  </si>
  <si>
    <t xml:space="preserve">(v případě podání datovou schránkou prosíme naskenovat)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</si>
</sst>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6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</cellStyleXfs>
  <cellXfs count="83">
    <xf numFmtId="0" fontId="0" fillId="0" borderId="0" xfId="0"/>
    <xf numFmtId="0" fontId="5" fillId="0" borderId="0" xfId="0" applyFont="1"/>
    <xf numFmtId="0" fontId="5" fillId="3" borderId="0" xfId="0" applyFont="1" applyFill="1"/>
    <xf numFmtId="0" fontId="0" fillId="3" borderId="0" xfId="0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0" fontId="5" fillId="3" borderId="0" xfId="0" applyFont="1" applyFill="1" applyProtection="1">
      <protection locked="0"/>
    </xf>
    <xf numFmtId="0" fontId="0" fillId="0" borderId="6" xfId="0" applyFont="1" applyBorder="1" applyProtection="1">
      <protection locked="0"/>
    </xf>
    <xf numFmtId="0" fontId="0" fillId="0" borderId="6" xfId="0" applyFont="1" applyFill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5" xfId="4" applyFont="1" applyFill="1" applyBorder="1" applyProtection="1">
      <protection locked="0"/>
    </xf>
    <xf numFmtId="0" fontId="0" fillId="0" borderId="5" xfId="4" applyFont="1" applyFill="1" applyBorder="1" applyAlignment="1" applyProtection="1">
      <alignment wrapText="1"/>
      <protection locked="0"/>
    </xf>
    <xf numFmtId="0" fontId="0" fillId="0" borderId="0" xfId="0" applyFont="1"/>
    <xf numFmtId="0" fontId="0" fillId="0" borderId="0" xfId="0" applyFont="1" applyProtection="1">
      <protection hidden="1"/>
    </xf>
    <xf numFmtId="43" fontId="0" fillId="2" borderId="2" xfId="0" applyNumberFormat="1" applyFont="1" applyFill="1" applyBorder="1" applyProtection="1">
      <protection hidden="1"/>
    </xf>
    <xf numFmtId="43" fontId="0" fillId="0" borderId="0" xfId="0" applyNumberFormat="1" applyFont="1" applyProtection="1">
      <protection hidden="1"/>
    </xf>
    <xf numFmtId="2" fontId="6" fillId="0" borderId="6" xfId="2" applyNumberFormat="1" applyFont="1" applyFill="1" applyBorder="1" applyAlignment="1" applyProtection="1">
      <alignment horizontal="right"/>
      <protection locked="0"/>
    </xf>
    <xf numFmtId="0" fontId="6" fillId="2" borderId="6" xfId="0" applyFont="1" applyFill="1" applyBorder="1" applyProtection="1">
      <protection hidden="1"/>
    </xf>
    <xf numFmtId="43" fontId="6" fillId="2" borderId="6" xfId="1" applyFont="1" applyFill="1" applyBorder="1" applyProtection="1">
      <protection hidden="1"/>
    </xf>
    <xf numFmtId="0" fontId="6" fillId="0" borderId="5" xfId="3" applyFont="1" applyFill="1" applyBorder="1" applyProtection="1">
      <protection locked="0"/>
    </xf>
    <xf numFmtId="2" fontId="6" fillId="0" borderId="5" xfId="2" applyNumberFormat="1" applyFont="1" applyFill="1" applyBorder="1" applyAlignment="1" applyProtection="1">
      <alignment horizontal="right"/>
      <protection locked="0"/>
    </xf>
    <xf numFmtId="0" fontId="6" fillId="2" borderId="5" xfId="0" applyFont="1" applyFill="1" applyBorder="1" applyProtection="1">
      <protection hidden="1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17" fontId="0" fillId="0" borderId="5" xfId="0" applyNumberFormat="1" applyFont="1" applyBorder="1" applyAlignment="1" applyProtection="1">
      <alignment horizontal="center"/>
      <protection locked="0"/>
    </xf>
    <xf numFmtId="0" fontId="5" fillId="4" borderId="0" xfId="0" applyFont="1" applyFill="1"/>
    <xf numFmtId="0" fontId="5" fillId="4" borderId="0" xfId="0" applyFont="1" applyFill="1" applyProtection="1">
      <protection locked="0"/>
    </xf>
    <xf numFmtId="0" fontId="0" fillId="4" borderId="0" xfId="0" applyFill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43" fontId="2" fillId="5" borderId="2" xfId="1" applyFont="1" applyFill="1" applyBorder="1" applyAlignment="1">
      <alignment horizontal="center" vertical="center" wrapText="1"/>
    </xf>
    <xf numFmtId="0" fontId="6" fillId="5" borderId="6" xfId="0" applyFont="1" applyFill="1" applyBorder="1" applyProtection="1">
      <protection hidden="1"/>
    </xf>
    <xf numFmtId="43" fontId="6" fillId="5" borderId="6" xfId="1" applyFont="1" applyFill="1" applyBorder="1" applyProtection="1">
      <protection hidden="1"/>
    </xf>
    <xf numFmtId="0" fontId="6" fillId="5" borderId="5" xfId="0" applyFont="1" applyFill="1" applyBorder="1" applyProtection="1">
      <protection hidden="1"/>
    </xf>
    <xf numFmtId="43" fontId="0" fillId="5" borderId="2" xfId="0" applyNumberFormat="1" applyFont="1" applyFill="1" applyBorder="1" applyProtection="1">
      <protection hidden="1"/>
    </xf>
    <xf numFmtId="0" fontId="7" fillId="0" borderId="0" xfId="2" applyFont="1"/>
    <xf numFmtId="0" fontId="4" fillId="0" borderId="0" xfId="2"/>
    <xf numFmtId="0" fontId="2" fillId="0" borderId="0" xfId="2" applyFont="1"/>
    <xf numFmtId="0" fontId="8" fillId="0" borderId="0" xfId="2" applyFont="1" applyBorder="1"/>
    <xf numFmtId="0" fontId="9" fillId="0" borderId="7" xfId="2" applyFont="1" applyBorder="1" applyAlignment="1">
      <alignment horizontal="left" vertical="center"/>
    </xf>
    <xf numFmtId="0" fontId="4" fillId="0" borderId="0" xfId="2" applyBorder="1"/>
    <xf numFmtId="0" fontId="2" fillId="0" borderId="10" xfId="2" applyFont="1" applyBorder="1"/>
    <xf numFmtId="0" fontId="2" fillId="6" borderId="12" xfId="2" applyFont="1" applyFill="1" applyBorder="1"/>
    <xf numFmtId="0" fontId="10" fillId="0" borderId="0" xfId="2" applyFont="1" applyBorder="1"/>
    <xf numFmtId="14" fontId="9" fillId="0" borderId="0" xfId="2" applyNumberFormat="1" applyFont="1" applyBorder="1"/>
    <xf numFmtId="0" fontId="9" fillId="0" borderId="0" xfId="2" applyFont="1" applyBorder="1"/>
    <xf numFmtId="0" fontId="10" fillId="0" borderId="0" xfId="2" applyFont="1"/>
    <xf numFmtId="0" fontId="4" fillId="0" borderId="0" xfId="2" applyFont="1"/>
    <xf numFmtId="0" fontId="10" fillId="0" borderId="0" xfId="0" applyFont="1"/>
    <xf numFmtId="0" fontId="9" fillId="0" borderId="0" xfId="2" applyFont="1"/>
    <xf numFmtId="2" fontId="0" fillId="2" borderId="6" xfId="0" applyNumberFormat="1" applyFont="1" applyFill="1" applyBorder="1" applyProtection="1">
      <protection hidden="1"/>
    </xf>
    <xf numFmtId="0" fontId="5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2" fillId="5" borderId="1" xfId="0" applyFont="1" applyFill="1" applyBorder="1" applyAlignment="1">
      <alignment horizontal="left" vertical="center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2" fontId="0" fillId="5" borderId="6" xfId="0" applyNumberFormat="1" applyFont="1" applyFill="1" applyBorder="1" applyProtection="1">
      <protection hidden="1"/>
    </xf>
    <xf numFmtId="0" fontId="4" fillId="0" borderId="0" xfId="2" applyAlignment="1">
      <alignment horizontal="right"/>
    </xf>
    <xf numFmtId="0" fontId="11" fillId="3" borderId="0" xfId="0" applyFont="1" applyFill="1"/>
    <xf numFmtId="0" fontId="11" fillId="4" borderId="0" xfId="0" applyFont="1" applyFill="1" applyAlignment="1">
      <alignment horizontal="left"/>
    </xf>
    <xf numFmtId="0" fontId="4" fillId="0" borderId="0" xfId="2" applyFont="1" applyBorder="1" applyAlignment="1">
      <alignment horizontal="center"/>
    </xf>
    <xf numFmtId="0" fontId="12" fillId="0" borderId="0" xfId="2" applyFont="1"/>
    <xf numFmtId="0" fontId="9" fillId="7" borderId="0" xfId="2" applyFont="1" applyFill="1" applyBorder="1" applyAlignment="1">
      <alignment horizontal="center"/>
    </xf>
    <xf numFmtId="0" fontId="2" fillId="8" borderId="0" xfId="0" applyFont="1" applyFill="1"/>
    <xf numFmtId="0" fontId="4" fillId="8" borderId="0" xfId="2" applyFill="1" applyAlignment="1">
      <alignment horizontal="right"/>
    </xf>
    <xf numFmtId="0" fontId="13" fillId="8" borderId="0" xfId="0" applyFont="1" applyFill="1"/>
    <xf numFmtId="0" fontId="9" fillId="7" borderId="8" xfId="2" applyFont="1" applyFill="1" applyBorder="1" applyAlignment="1">
      <alignment horizontal="center" vertical="center" wrapText="1"/>
    </xf>
    <xf numFmtId="0" fontId="9" fillId="7" borderId="9" xfId="2" applyFont="1" applyFill="1" applyBorder="1" applyAlignment="1">
      <alignment horizontal="center" vertical="center" wrapText="1"/>
    </xf>
    <xf numFmtId="43" fontId="9" fillId="7" borderId="5" xfId="1" applyFont="1" applyFill="1" applyBorder="1" applyAlignment="1">
      <alignment horizontal="center"/>
    </xf>
    <xf numFmtId="43" fontId="9" fillId="7" borderId="11" xfId="1" applyFont="1" applyFill="1" applyBorder="1" applyAlignment="1">
      <alignment horizontal="center"/>
    </xf>
    <xf numFmtId="43" fontId="9" fillId="6" borderId="13" xfId="1" applyFont="1" applyFill="1" applyBorder="1" applyAlignment="1">
      <alignment horizontal="center"/>
    </xf>
    <xf numFmtId="43" fontId="9" fillId="6" borderId="14" xfId="1" applyFont="1" applyFill="1" applyBorder="1" applyAlignment="1">
      <alignment horizontal="center"/>
    </xf>
  </cellXfs>
  <cellStyles count="5">
    <cellStyle name="Čárka" xfId="1" builtinId="3"/>
    <cellStyle name="Normální" xfId="0" builtinId="0"/>
    <cellStyle name="Normální 2" xfId="2"/>
    <cellStyle name="Normální 2 3" xfId="3"/>
    <cellStyle name="Normální 3" xf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L21"/>
  <sheetViews>
    <sheetView tabSelected="1" topLeftCell="B1" workbookViewId="0">
      <selection activeCell="B23" sqref="B23"/>
    </sheetView>
  </sheetViews>
  <sheetFormatPr defaultRowHeight="15" x14ac:dyDescent="0.25"/>
  <cols>
    <col min="1" max="1" width="2.42578125" hidden="1" customWidth="1"/>
    <col min="2" max="2" width="8.85546875" customWidth="1"/>
    <col min="3" max="3" width="1.5703125" hidden="1" customWidth="1"/>
    <col min="4" max="4" width="22.140625" customWidth="1"/>
    <col min="5" max="5" width="55.28515625" customWidth="1"/>
    <col min="6" max="6" width="8.5703125" customWidth="1"/>
    <col min="7" max="7" width="8.7109375" bestFit="1" customWidth="1"/>
    <col min="8" max="8" width="7.42578125" customWidth="1"/>
    <col min="9" max="9" width="12.85546875" bestFit="1" customWidth="1"/>
    <col min="10" max="10" width="9.5703125" bestFit="1" customWidth="1"/>
    <col min="11" max="11" width="13" bestFit="1" customWidth="1"/>
  </cols>
  <sheetData>
    <row r="1" spans="1:12" s="1" customFormat="1" ht="26.25" x14ac:dyDescent="0.4">
      <c r="A1" s="2"/>
      <c r="B1" s="2"/>
      <c r="C1" s="2"/>
      <c r="D1" s="69" t="s">
        <v>161</v>
      </c>
      <c r="E1" s="10"/>
      <c r="F1" s="2"/>
      <c r="G1" s="2"/>
      <c r="H1" s="2"/>
      <c r="I1" s="2"/>
      <c r="J1" s="2"/>
      <c r="K1" s="45" t="s">
        <v>157</v>
      </c>
      <c r="L1" s="45"/>
    </row>
    <row r="2" spans="1:12" ht="12" customHeight="1" x14ac:dyDescent="0.4">
      <c r="A2" s="3"/>
      <c r="B2" s="3"/>
      <c r="C2" s="3"/>
      <c r="D2" s="3"/>
      <c r="E2" s="10"/>
      <c r="F2" s="3"/>
      <c r="G2" s="3"/>
      <c r="H2" s="3"/>
      <c r="I2" s="3"/>
      <c r="J2" s="3"/>
      <c r="K2" s="3"/>
    </row>
    <row r="3" spans="1:12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45" customHeight="1" thickBot="1" x14ac:dyDescent="0.3">
      <c r="A4" s="4" t="s">
        <v>0</v>
      </c>
      <c r="B4" s="4" t="s">
        <v>2</v>
      </c>
      <c r="C4" s="28" t="s">
        <v>11</v>
      </c>
      <c r="D4" s="4" t="s">
        <v>3</v>
      </c>
      <c r="E4" s="5" t="s">
        <v>4</v>
      </c>
      <c r="F4" s="6" t="s">
        <v>5</v>
      </c>
      <c r="G4" s="7" t="s">
        <v>6</v>
      </c>
      <c r="H4" s="8" t="s">
        <v>7</v>
      </c>
      <c r="I4" s="9" t="s">
        <v>8</v>
      </c>
      <c r="J4" s="8" t="s">
        <v>9</v>
      </c>
      <c r="K4" s="8" t="s">
        <v>10</v>
      </c>
    </row>
    <row r="5" spans="1:12" x14ac:dyDescent="0.25">
      <c r="A5" s="11" t="s">
        <v>12</v>
      </c>
      <c r="B5" s="26" t="s">
        <v>13</v>
      </c>
      <c r="C5" s="26">
        <v>110402</v>
      </c>
      <c r="D5" s="12" t="s">
        <v>14</v>
      </c>
      <c r="E5" s="12" t="s">
        <v>139</v>
      </c>
      <c r="F5" s="12">
        <v>60</v>
      </c>
      <c r="G5" s="20"/>
      <c r="H5" s="21">
        <v>10</v>
      </c>
      <c r="I5" s="22">
        <f>F5*G5</f>
        <v>0</v>
      </c>
      <c r="J5" s="59">
        <f>G5/1.1</f>
        <v>0</v>
      </c>
      <c r="K5" s="59">
        <f>J5*F5</f>
        <v>0</v>
      </c>
    </row>
    <row r="6" spans="1:12" x14ac:dyDescent="0.25">
      <c r="A6" s="13" t="s">
        <v>15</v>
      </c>
      <c r="B6" s="27" t="s">
        <v>16</v>
      </c>
      <c r="C6" s="27">
        <v>251381</v>
      </c>
      <c r="D6" s="23" t="s">
        <v>17</v>
      </c>
      <c r="E6" s="23" t="s">
        <v>18</v>
      </c>
      <c r="F6" s="23">
        <v>5</v>
      </c>
      <c r="G6" s="24"/>
      <c r="H6" s="25">
        <v>10</v>
      </c>
      <c r="I6" s="22">
        <f t="shared" ref="I6:I20" si="0">F6*G6</f>
        <v>0</v>
      </c>
      <c r="J6" s="59">
        <f t="shared" ref="J6:J20" si="1">G6/1.1</f>
        <v>0</v>
      </c>
      <c r="K6" s="59">
        <f t="shared" ref="K6:K20" si="2">J6*F6</f>
        <v>0</v>
      </c>
    </row>
    <row r="7" spans="1:12" x14ac:dyDescent="0.25">
      <c r="A7" s="13" t="s">
        <v>15</v>
      </c>
      <c r="B7" s="27" t="s">
        <v>16</v>
      </c>
      <c r="C7" s="27">
        <v>251483</v>
      </c>
      <c r="D7" s="23" t="s">
        <v>19</v>
      </c>
      <c r="E7" s="23" t="s">
        <v>20</v>
      </c>
      <c r="F7" s="23">
        <v>5</v>
      </c>
      <c r="G7" s="24"/>
      <c r="H7" s="25">
        <v>10</v>
      </c>
      <c r="I7" s="22">
        <f t="shared" si="0"/>
        <v>0</v>
      </c>
      <c r="J7" s="59">
        <f t="shared" si="1"/>
        <v>0</v>
      </c>
      <c r="K7" s="59">
        <f t="shared" si="2"/>
        <v>0</v>
      </c>
    </row>
    <row r="8" spans="1:12" x14ac:dyDescent="0.25">
      <c r="A8" s="13" t="s">
        <v>15</v>
      </c>
      <c r="B8" s="27" t="s">
        <v>16</v>
      </c>
      <c r="C8" s="27">
        <v>261481</v>
      </c>
      <c r="D8" s="23" t="s">
        <v>17</v>
      </c>
      <c r="E8" s="23" t="s">
        <v>21</v>
      </c>
      <c r="F8" s="23">
        <v>30</v>
      </c>
      <c r="G8" s="24"/>
      <c r="H8" s="25">
        <v>10</v>
      </c>
      <c r="I8" s="22">
        <f t="shared" si="0"/>
        <v>0</v>
      </c>
      <c r="J8" s="59">
        <f t="shared" si="1"/>
        <v>0</v>
      </c>
      <c r="K8" s="59">
        <f t="shared" si="2"/>
        <v>0</v>
      </c>
    </row>
    <row r="9" spans="1:12" x14ac:dyDescent="0.25">
      <c r="A9" s="13" t="s">
        <v>15</v>
      </c>
      <c r="B9" s="27" t="s">
        <v>16</v>
      </c>
      <c r="C9" s="29">
        <v>27515</v>
      </c>
      <c r="D9" s="14" t="s">
        <v>17</v>
      </c>
      <c r="E9" s="15" t="s">
        <v>22</v>
      </c>
      <c r="F9" s="14">
        <v>30</v>
      </c>
      <c r="G9" s="24"/>
      <c r="H9" s="25">
        <v>10</v>
      </c>
      <c r="I9" s="22">
        <f t="shared" si="0"/>
        <v>0</v>
      </c>
      <c r="J9" s="59">
        <f t="shared" si="1"/>
        <v>0</v>
      </c>
      <c r="K9" s="59">
        <f t="shared" si="2"/>
        <v>0</v>
      </c>
    </row>
    <row r="10" spans="1:12" x14ac:dyDescent="0.25">
      <c r="A10" s="13" t="s">
        <v>15</v>
      </c>
      <c r="B10" s="27" t="s">
        <v>16</v>
      </c>
      <c r="C10" s="27">
        <v>251184</v>
      </c>
      <c r="D10" s="23" t="s">
        <v>23</v>
      </c>
      <c r="E10" s="23" t="s">
        <v>24</v>
      </c>
      <c r="F10" s="23">
        <v>5</v>
      </c>
      <c r="G10" s="24"/>
      <c r="H10" s="25">
        <v>10</v>
      </c>
      <c r="I10" s="22">
        <f t="shared" si="0"/>
        <v>0</v>
      </c>
      <c r="J10" s="59">
        <f t="shared" si="1"/>
        <v>0</v>
      </c>
      <c r="K10" s="59">
        <f t="shared" si="2"/>
        <v>0</v>
      </c>
    </row>
    <row r="11" spans="1:12" x14ac:dyDescent="0.25">
      <c r="A11" s="13" t="s">
        <v>15</v>
      </c>
      <c r="B11" s="27" t="s">
        <v>16</v>
      </c>
      <c r="C11" s="27">
        <v>261981</v>
      </c>
      <c r="D11" s="13" t="s">
        <v>17</v>
      </c>
      <c r="E11" s="13" t="s">
        <v>166</v>
      </c>
      <c r="F11" s="13">
        <v>5</v>
      </c>
      <c r="G11" s="24"/>
      <c r="H11" s="25">
        <v>10</v>
      </c>
      <c r="I11" s="22">
        <f t="shared" si="0"/>
        <v>0</v>
      </c>
      <c r="J11" s="59">
        <f t="shared" si="1"/>
        <v>0</v>
      </c>
      <c r="K11" s="59">
        <f t="shared" si="2"/>
        <v>0</v>
      </c>
    </row>
    <row r="12" spans="1:12" x14ac:dyDescent="0.25">
      <c r="A12" s="13" t="s">
        <v>15</v>
      </c>
      <c r="B12" s="27" t="s">
        <v>16</v>
      </c>
      <c r="C12" s="27">
        <v>111288</v>
      </c>
      <c r="D12" s="13" t="s">
        <v>14</v>
      </c>
      <c r="E12" s="13" t="s">
        <v>24</v>
      </c>
      <c r="F12" s="13">
        <v>6</v>
      </c>
      <c r="G12" s="24"/>
      <c r="H12" s="25">
        <v>10</v>
      </c>
      <c r="I12" s="22">
        <f t="shared" si="0"/>
        <v>0</v>
      </c>
      <c r="J12" s="59">
        <f t="shared" si="1"/>
        <v>0</v>
      </c>
      <c r="K12" s="59">
        <f t="shared" si="2"/>
        <v>0</v>
      </c>
    </row>
    <row r="13" spans="1:12" x14ac:dyDescent="0.25">
      <c r="A13" s="13" t="s">
        <v>25</v>
      </c>
      <c r="B13" s="27" t="s">
        <v>26</v>
      </c>
      <c r="C13" s="27"/>
      <c r="D13" s="13" t="s">
        <v>27</v>
      </c>
      <c r="E13" s="13" t="s">
        <v>28</v>
      </c>
      <c r="F13" s="13">
        <v>12</v>
      </c>
      <c r="G13" s="24"/>
      <c r="H13" s="25">
        <v>10</v>
      </c>
      <c r="I13" s="22">
        <f t="shared" si="0"/>
        <v>0</v>
      </c>
      <c r="J13" s="59">
        <f t="shared" si="1"/>
        <v>0</v>
      </c>
      <c r="K13" s="59">
        <f t="shared" si="2"/>
        <v>0</v>
      </c>
    </row>
    <row r="14" spans="1:12" x14ac:dyDescent="0.25">
      <c r="A14" s="13" t="s">
        <v>29</v>
      </c>
      <c r="B14" s="27" t="s">
        <v>30</v>
      </c>
      <c r="C14" s="27">
        <v>91320</v>
      </c>
      <c r="D14" s="13" t="s">
        <v>31</v>
      </c>
      <c r="E14" s="13" t="s">
        <v>32</v>
      </c>
      <c r="F14" s="13">
        <v>20</v>
      </c>
      <c r="G14" s="24"/>
      <c r="H14" s="25">
        <v>10</v>
      </c>
      <c r="I14" s="22">
        <f t="shared" si="0"/>
        <v>0</v>
      </c>
      <c r="J14" s="59">
        <f t="shared" si="1"/>
        <v>0</v>
      </c>
      <c r="K14" s="59">
        <f t="shared" si="2"/>
        <v>0</v>
      </c>
    </row>
    <row r="15" spans="1:12" x14ac:dyDescent="0.25">
      <c r="A15" s="13" t="s">
        <v>33</v>
      </c>
      <c r="B15" s="27" t="s">
        <v>34</v>
      </c>
      <c r="C15" s="29">
        <v>261180</v>
      </c>
      <c r="D15" s="13" t="s">
        <v>17</v>
      </c>
      <c r="E15" s="13" t="s">
        <v>35</v>
      </c>
      <c r="F15" s="13">
        <v>4</v>
      </c>
      <c r="G15" s="24"/>
      <c r="H15" s="25">
        <v>10</v>
      </c>
      <c r="I15" s="22">
        <f t="shared" si="0"/>
        <v>0</v>
      </c>
      <c r="J15" s="59">
        <f t="shared" si="1"/>
        <v>0</v>
      </c>
      <c r="K15" s="59">
        <f t="shared" si="2"/>
        <v>0</v>
      </c>
    </row>
    <row r="16" spans="1:12" x14ac:dyDescent="0.25">
      <c r="A16" s="13" t="s">
        <v>33</v>
      </c>
      <c r="B16" s="27" t="s">
        <v>34</v>
      </c>
      <c r="C16" s="27">
        <v>251184</v>
      </c>
      <c r="D16" s="13" t="s">
        <v>17</v>
      </c>
      <c r="E16" s="13" t="s">
        <v>36</v>
      </c>
      <c r="F16" s="13">
        <v>6</v>
      </c>
      <c r="G16" s="24"/>
      <c r="H16" s="25">
        <v>10</v>
      </c>
      <c r="I16" s="22">
        <f t="shared" si="0"/>
        <v>0</v>
      </c>
      <c r="J16" s="59">
        <f t="shared" si="1"/>
        <v>0</v>
      </c>
      <c r="K16" s="59">
        <f t="shared" si="2"/>
        <v>0</v>
      </c>
    </row>
    <row r="17" spans="1:11" x14ac:dyDescent="0.25">
      <c r="A17" s="13" t="s">
        <v>33</v>
      </c>
      <c r="B17" s="27" t="s">
        <v>34</v>
      </c>
      <c r="C17" s="27">
        <v>261981</v>
      </c>
      <c r="D17" s="13" t="s">
        <v>17</v>
      </c>
      <c r="E17" s="13" t="s">
        <v>37</v>
      </c>
      <c r="F17" s="13">
        <v>4</v>
      </c>
      <c r="G17" s="24"/>
      <c r="H17" s="25">
        <v>10</v>
      </c>
      <c r="I17" s="22">
        <f t="shared" si="0"/>
        <v>0</v>
      </c>
      <c r="J17" s="59">
        <f t="shared" si="1"/>
        <v>0</v>
      </c>
      <c r="K17" s="59">
        <f t="shared" si="2"/>
        <v>0</v>
      </c>
    </row>
    <row r="18" spans="1:11" x14ac:dyDescent="0.25">
      <c r="A18" s="13" t="s">
        <v>33</v>
      </c>
      <c r="B18" s="27" t="s">
        <v>34</v>
      </c>
      <c r="C18" s="27">
        <v>251483</v>
      </c>
      <c r="D18" s="13" t="s">
        <v>38</v>
      </c>
      <c r="E18" s="13" t="s">
        <v>39</v>
      </c>
      <c r="F18" s="13">
        <v>5</v>
      </c>
      <c r="G18" s="24"/>
      <c r="H18" s="25">
        <v>10</v>
      </c>
      <c r="I18" s="22">
        <f t="shared" si="0"/>
        <v>0</v>
      </c>
      <c r="J18" s="59">
        <f t="shared" si="1"/>
        <v>0</v>
      </c>
      <c r="K18" s="59">
        <f t="shared" si="2"/>
        <v>0</v>
      </c>
    </row>
    <row r="19" spans="1:11" x14ac:dyDescent="0.25">
      <c r="A19" s="13" t="s">
        <v>33</v>
      </c>
      <c r="B19" s="27" t="s">
        <v>34</v>
      </c>
      <c r="C19" s="27">
        <v>261481</v>
      </c>
      <c r="D19" s="13" t="s">
        <v>17</v>
      </c>
      <c r="E19" s="13" t="s">
        <v>40</v>
      </c>
      <c r="F19" s="13">
        <v>5</v>
      </c>
      <c r="G19" s="24"/>
      <c r="H19" s="25">
        <v>10</v>
      </c>
      <c r="I19" s="22">
        <f t="shared" si="0"/>
        <v>0</v>
      </c>
      <c r="J19" s="59">
        <f t="shared" si="1"/>
        <v>0</v>
      </c>
      <c r="K19" s="59">
        <f t="shared" si="2"/>
        <v>0</v>
      </c>
    </row>
    <row r="20" spans="1:11" ht="15.75" thickBot="1" x14ac:dyDescent="0.3">
      <c r="A20" s="13" t="s">
        <v>41</v>
      </c>
      <c r="B20" s="27" t="s">
        <v>42</v>
      </c>
      <c r="C20" s="27">
        <v>251361</v>
      </c>
      <c r="D20" s="13" t="s">
        <v>43</v>
      </c>
      <c r="E20" s="13" t="s">
        <v>61</v>
      </c>
      <c r="F20" s="13">
        <v>4</v>
      </c>
      <c r="G20" s="24"/>
      <c r="H20" s="25">
        <v>10</v>
      </c>
      <c r="I20" s="22">
        <f t="shared" si="0"/>
        <v>0</v>
      </c>
      <c r="J20" s="59">
        <f t="shared" si="1"/>
        <v>0</v>
      </c>
      <c r="K20" s="59">
        <f t="shared" si="2"/>
        <v>0</v>
      </c>
    </row>
    <row r="21" spans="1:11" ht="15.75" thickBot="1" x14ac:dyDescent="0.3">
      <c r="A21" s="16"/>
      <c r="B21" s="16"/>
      <c r="C21" s="16"/>
      <c r="D21" s="16"/>
      <c r="E21" s="16"/>
      <c r="F21" s="16"/>
      <c r="G21" s="16"/>
      <c r="H21" s="17"/>
      <c r="I21" s="18">
        <f>SUM(I5:I20)</f>
        <v>0</v>
      </c>
      <c r="J21" s="19"/>
      <c r="K21" s="18">
        <f>SUM(K5:K20)</f>
        <v>0</v>
      </c>
    </row>
  </sheetData>
  <sheetProtection password="C71F" sheet="1" objects="1" scenarios="1"/>
  <protectedRanges>
    <protectedRange sqref="G5:H20" name="Oblast1"/>
  </protectedRanges>
  <pageMargins left="0.7" right="0.7" top="0.78740157499999996" bottom="0.78740157499999996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K20"/>
  <sheetViews>
    <sheetView topLeftCell="B1" workbookViewId="0">
      <selection activeCell="E15" sqref="E15"/>
    </sheetView>
  </sheetViews>
  <sheetFormatPr defaultRowHeight="15" x14ac:dyDescent="0.25"/>
  <cols>
    <col min="1" max="1" width="40.5703125" hidden="1" customWidth="1"/>
    <col min="3" max="3" width="11" hidden="1" customWidth="1"/>
    <col min="4" max="4" width="20.140625" customWidth="1"/>
    <col min="5" max="5" width="54.5703125" customWidth="1"/>
    <col min="6" max="6" width="8.5703125" customWidth="1"/>
    <col min="7" max="7" width="8.7109375" bestFit="1" customWidth="1"/>
    <col min="8" max="8" width="7.42578125" customWidth="1"/>
    <col min="9" max="9" width="12.85546875" bestFit="1" customWidth="1"/>
    <col min="10" max="10" width="8.5703125" bestFit="1" customWidth="1"/>
    <col min="11" max="11" width="13" bestFit="1" customWidth="1"/>
  </cols>
  <sheetData>
    <row r="1" spans="1:11" s="1" customFormat="1" ht="26.25" x14ac:dyDescent="0.4">
      <c r="A1" s="2" t="s">
        <v>1</v>
      </c>
      <c r="B1" s="2"/>
      <c r="C1" s="2"/>
      <c r="D1" s="69" t="s">
        <v>160</v>
      </c>
      <c r="E1" s="10"/>
      <c r="F1" s="2"/>
      <c r="G1" s="2"/>
      <c r="H1" s="2"/>
      <c r="I1" s="2"/>
      <c r="J1" s="2"/>
      <c r="K1" s="45" t="s">
        <v>159</v>
      </c>
    </row>
    <row r="2" spans="1:11" ht="14.2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51.75" thickBot="1" x14ac:dyDescent="0.3">
      <c r="A4" s="4" t="s">
        <v>0</v>
      </c>
      <c r="B4" s="4" t="s">
        <v>2</v>
      </c>
      <c r="C4" s="28" t="s">
        <v>11</v>
      </c>
      <c r="D4" s="4" t="s">
        <v>3</v>
      </c>
      <c r="E4" s="5" t="s">
        <v>4</v>
      </c>
      <c r="F4" s="6" t="s">
        <v>5</v>
      </c>
      <c r="G4" s="7" t="s">
        <v>6</v>
      </c>
      <c r="H4" s="8" t="s">
        <v>7</v>
      </c>
      <c r="I4" s="9" t="s">
        <v>8</v>
      </c>
      <c r="J4" s="8" t="s">
        <v>9</v>
      </c>
      <c r="K4" s="8" t="s">
        <v>10</v>
      </c>
    </row>
    <row r="5" spans="1:11" x14ac:dyDescent="0.25">
      <c r="A5" s="13" t="s">
        <v>44</v>
      </c>
      <c r="B5" s="27" t="s">
        <v>45</v>
      </c>
      <c r="C5" s="27">
        <v>261106</v>
      </c>
      <c r="D5" s="13" t="s">
        <v>17</v>
      </c>
      <c r="E5" s="13" t="s">
        <v>46</v>
      </c>
      <c r="F5" s="13">
        <v>61</v>
      </c>
      <c r="G5" s="24"/>
      <c r="H5" s="25">
        <v>10</v>
      </c>
      <c r="I5" s="22">
        <f t="shared" ref="I5:I19" si="0">F5*G5</f>
        <v>0</v>
      </c>
      <c r="J5" s="59">
        <f t="shared" ref="J5:J19" si="1">G5/1.1</f>
        <v>0</v>
      </c>
      <c r="K5" s="59">
        <f t="shared" ref="K5:K19" si="2">J5*F5</f>
        <v>0</v>
      </c>
    </row>
    <row r="6" spans="1:11" x14ac:dyDescent="0.25">
      <c r="A6" s="13" t="s">
        <v>44</v>
      </c>
      <c r="B6" s="27" t="s">
        <v>45</v>
      </c>
      <c r="C6" s="27">
        <v>261107</v>
      </c>
      <c r="D6" s="13" t="s">
        <v>17</v>
      </c>
      <c r="E6" s="13" t="s">
        <v>47</v>
      </c>
      <c r="F6" s="13">
        <v>61</v>
      </c>
      <c r="G6" s="24"/>
      <c r="H6" s="25">
        <v>10</v>
      </c>
      <c r="I6" s="22">
        <f t="shared" si="0"/>
        <v>0</v>
      </c>
      <c r="J6" s="59">
        <f t="shared" si="1"/>
        <v>0</v>
      </c>
      <c r="K6" s="59">
        <f t="shared" si="2"/>
        <v>0</v>
      </c>
    </row>
    <row r="7" spans="1:11" x14ac:dyDescent="0.25">
      <c r="A7" s="13" t="s">
        <v>44</v>
      </c>
      <c r="B7" s="27" t="s">
        <v>45</v>
      </c>
      <c r="C7" s="27">
        <v>261108</v>
      </c>
      <c r="D7" s="13" t="s">
        <v>17</v>
      </c>
      <c r="E7" s="13" t="s">
        <v>48</v>
      </c>
      <c r="F7" s="13">
        <v>61</v>
      </c>
      <c r="G7" s="24"/>
      <c r="H7" s="25">
        <v>10</v>
      </c>
      <c r="I7" s="22">
        <f t="shared" si="0"/>
        <v>0</v>
      </c>
      <c r="J7" s="59">
        <f t="shared" si="1"/>
        <v>0</v>
      </c>
      <c r="K7" s="59">
        <f t="shared" si="2"/>
        <v>0</v>
      </c>
    </row>
    <row r="8" spans="1:11" x14ac:dyDescent="0.25">
      <c r="A8" s="13" t="s">
        <v>44</v>
      </c>
      <c r="B8" s="27" t="s">
        <v>45</v>
      </c>
      <c r="C8" s="27">
        <v>261109</v>
      </c>
      <c r="D8" s="13" t="s">
        <v>17</v>
      </c>
      <c r="E8" s="13" t="s">
        <v>49</v>
      </c>
      <c r="F8" s="13">
        <v>61</v>
      </c>
      <c r="G8" s="24"/>
      <c r="H8" s="25">
        <v>10</v>
      </c>
      <c r="I8" s="22">
        <f t="shared" si="0"/>
        <v>0</v>
      </c>
      <c r="J8" s="59">
        <f t="shared" si="1"/>
        <v>0</v>
      </c>
      <c r="K8" s="59">
        <f t="shared" si="2"/>
        <v>0</v>
      </c>
    </row>
    <row r="9" spans="1:11" x14ac:dyDescent="0.25">
      <c r="A9" s="13" t="s">
        <v>44</v>
      </c>
      <c r="B9" s="27" t="s">
        <v>45</v>
      </c>
      <c r="C9" s="27">
        <v>261110</v>
      </c>
      <c r="D9" s="13" t="s">
        <v>17</v>
      </c>
      <c r="E9" s="13" t="s">
        <v>50</v>
      </c>
      <c r="F9" s="13">
        <v>61</v>
      </c>
      <c r="G9" s="24"/>
      <c r="H9" s="25">
        <v>10</v>
      </c>
      <c r="I9" s="22">
        <f t="shared" si="0"/>
        <v>0</v>
      </c>
      <c r="J9" s="59">
        <f t="shared" si="1"/>
        <v>0</v>
      </c>
      <c r="K9" s="59">
        <f t="shared" si="2"/>
        <v>0</v>
      </c>
    </row>
    <row r="10" spans="1:11" x14ac:dyDescent="0.25">
      <c r="A10" s="13" t="s">
        <v>44</v>
      </c>
      <c r="B10" s="27" t="s">
        <v>45</v>
      </c>
      <c r="C10" s="27">
        <v>111205</v>
      </c>
      <c r="D10" s="13" t="s">
        <v>14</v>
      </c>
      <c r="E10" s="13" t="s">
        <v>167</v>
      </c>
      <c r="F10" s="13">
        <v>61</v>
      </c>
      <c r="G10" s="24"/>
      <c r="H10" s="25">
        <v>10</v>
      </c>
      <c r="I10" s="22">
        <f t="shared" si="0"/>
        <v>0</v>
      </c>
      <c r="J10" s="59">
        <f t="shared" si="1"/>
        <v>0</v>
      </c>
      <c r="K10" s="59">
        <f t="shared" si="2"/>
        <v>0</v>
      </c>
    </row>
    <row r="11" spans="1:11" x14ac:dyDescent="0.25">
      <c r="A11" s="13" t="s">
        <v>44</v>
      </c>
      <c r="B11" s="27" t="s">
        <v>45</v>
      </c>
      <c r="C11" s="27">
        <v>110401</v>
      </c>
      <c r="D11" s="13" t="s">
        <v>14</v>
      </c>
      <c r="E11" s="13" t="s">
        <v>51</v>
      </c>
      <c r="F11" s="13">
        <v>61</v>
      </c>
      <c r="G11" s="24"/>
      <c r="H11" s="25">
        <v>10</v>
      </c>
      <c r="I11" s="22">
        <f t="shared" si="0"/>
        <v>0</v>
      </c>
      <c r="J11" s="59">
        <f t="shared" si="1"/>
        <v>0</v>
      </c>
      <c r="K11" s="59">
        <f t="shared" si="2"/>
        <v>0</v>
      </c>
    </row>
    <row r="12" spans="1:11" x14ac:dyDescent="0.25">
      <c r="A12" s="13" t="s">
        <v>44</v>
      </c>
      <c r="B12" s="27" t="s">
        <v>45</v>
      </c>
      <c r="C12" s="27">
        <v>251111</v>
      </c>
      <c r="D12" s="13" t="s">
        <v>17</v>
      </c>
      <c r="E12" s="13" t="s">
        <v>52</v>
      </c>
      <c r="F12" s="13">
        <v>61</v>
      </c>
      <c r="G12" s="24"/>
      <c r="H12" s="25">
        <v>10</v>
      </c>
      <c r="I12" s="22">
        <f t="shared" si="0"/>
        <v>0</v>
      </c>
      <c r="J12" s="59">
        <f t="shared" si="1"/>
        <v>0</v>
      </c>
      <c r="K12" s="59">
        <f t="shared" si="2"/>
        <v>0</v>
      </c>
    </row>
    <row r="13" spans="1:11" x14ac:dyDescent="0.25">
      <c r="A13" s="13" t="s">
        <v>44</v>
      </c>
      <c r="B13" s="27" t="s">
        <v>45</v>
      </c>
      <c r="C13" s="27">
        <v>111201</v>
      </c>
      <c r="D13" s="13" t="s">
        <v>14</v>
      </c>
      <c r="E13" s="13" t="s">
        <v>53</v>
      </c>
      <c r="F13" s="13">
        <v>61</v>
      </c>
      <c r="G13" s="24"/>
      <c r="H13" s="25">
        <v>10</v>
      </c>
      <c r="I13" s="22">
        <f t="shared" si="0"/>
        <v>0</v>
      </c>
      <c r="J13" s="59">
        <f t="shared" si="1"/>
        <v>0</v>
      </c>
      <c r="K13" s="59">
        <f t="shared" si="2"/>
        <v>0</v>
      </c>
    </row>
    <row r="14" spans="1:11" x14ac:dyDescent="0.25">
      <c r="A14" s="13" t="s">
        <v>44</v>
      </c>
      <c r="B14" s="27" t="s">
        <v>45</v>
      </c>
      <c r="C14" s="27">
        <v>111202</v>
      </c>
      <c r="D14" s="13" t="s">
        <v>14</v>
      </c>
      <c r="E14" s="13" t="s">
        <v>54</v>
      </c>
      <c r="F14" s="13">
        <v>61</v>
      </c>
      <c r="G14" s="24"/>
      <c r="H14" s="25">
        <v>10</v>
      </c>
      <c r="I14" s="22">
        <f t="shared" si="0"/>
        <v>0</v>
      </c>
      <c r="J14" s="59">
        <f t="shared" si="1"/>
        <v>0</v>
      </c>
      <c r="K14" s="59">
        <f t="shared" si="2"/>
        <v>0</v>
      </c>
    </row>
    <row r="15" spans="1:11" x14ac:dyDescent="0.25">
      <c r="A15" s="13" t="s">
        <v>44</v>
      </c>
      <c r="B15" s="27" t="s">
        <v>45</v>
      </c>
      <c r="C15" s="27">
        <v>111203</v>
      </c>
      <c r="D15" s="13" t="s">
        <v>14</v>
      </c>
      <c r="E15" s="13" t="s">
        <v>55</v>
      </c>
      <c r="F15" s="13">
        <v>61</v>
      </c>
      <c r="G15" s="24"/>
      <c r="H15" s="25">
        <v>10</v>
      </c>
      <c r="I15" s="22">
        <f t="shared" si="0"/>
        <v>0</v>
      </c>
      <c r="J15" s="59">
        <f t="shared" si="1"/>
        <v>0</v>
      </c>
      <c r="K15" s="59">
        <f t="shared" si="2"/>
        <v>0</v>
      </c>
    </row>
    <row r="16" spans="1:11" x14ac:dyDescent="0.25">
      <c r="A16" s="13" t="s">
        <v>44</v>
      </c>
      <c r="B16" s="27" t="s">
        <v>45</v>
      </c>
      <c r="C16" s="27">
        <v>111204</v>
      </c>
      <c r="D16" s="13" t="s">
        <v>14</v>
      </c>
      <c r="E16" s="13" t="s">
        <v>56</v>
      </c>
      <c r="F16" s="13">
        <v>61</v>
      </c>
      <c r="G16" s="24"/>
      <c r="H16" s="25">
        <v>10</v>
      </c>
      <c r="I16" s="22">
        <f t="shared" si="0"/>
        <v>0</v>
      </c>
      <c r="J16" s="59">
        <f t="shared" si="1"/>
        <v>0</v>
      </c>
      <c r="K16" s="59">
        <f t="shared" si="2"/>
        <v>0</v>
      </c>
    </row>
    <row r="17" spans="1:11" x14ac:dyDescent="0.25">
      <c r="A17" s="13" t="s">
        <v>44</v>
      </c>
      <c r="B17" s="27" t="s">
        <v>57</v>
      </c>
      <c r="C17" s="27">
        <v>261103</v>
      </c>
      <c r="D17" s="13" t="s">
        <v>17</v>
      </c>
      <c r="E17" s="13" t="s">
        <v>58</v>
      </c>
      <c r="F17" s="13">
        <v>61</v>
      </c>
      <c r="G17" s="24"/>
      <c r="H17" s="25">
        <v>10</v>
      </c>
      <c r="I17" s="22">
        <f t="shared" si="0"/>
        <v>0</v>
      </c>
      <c r="J17" s="59">
        <f t="shared" si="1"/>
        <v>0</v>
      </c>
      <c r="K17" s="59">
        <f t="shared" si="2"/>
        <v>0</v>
      </c>
    </row>
    <row r="18" spans="1:11" x14ac:dyDescent="0.25">
      <c r="A18" s="13" t="s">
        <v>44</v>
      </c>
      <c r="B18" s="27" t="s">
        <v>57</v>
      </c>
      <c r="C18" s="27">
        <v>261101</v>
      </c>
      <c r="D18" s="13" t="s">
        <v>17</v>
      </c>
      <c r="E18" s="13" t="s">
        <v>59</v>
      </c>
      <c r="F18" s="13">
        <v>61</v>
      </c>
      <c r="G18" s="24"/>
      <c r="H18" s="25">
        <v>10</v>
      </c>
      <c r="I18" s="22">
        <f t="shared" si="0"/>
        <v>0</v>
      </c>
      <c r="J18" s="59">
        <f t="shared" si="1"/>
        <v>0</v>
      </c>
      <c r="K18" s="59">
        <f t="shared" si="2"/>
        <v>0</v>
      </c>
    </row>
    <row r="19" spans="1:11" ht="15.75" thickBot="1" x14ac:dyDescent="0.3">
      <c r="A19" s="13" t="s">
        <v>44</v>
      </c>
      <c r="B19" s="27" t="s">
        <v>57</v>
      </c>
      <c r="C19" s="29">
        <v>25934</v>
      </c>
      <c r="D19" s="13" t="s">
        <v>17</v>
      </c>
      <c r="E19" s="13" t="s">
        <v>60</v>
      </c>
      <c r="F19" s="13">
        <v>61</v>
      </c>
      <c r="G19" s="24"/>
      <c r="H19" s="25">
        <v>10</v>
      </c>
      <c r="I19" s="22">
        <f t="shared" si="0"/>
        <v>0</v>
      </c>
      <c r="J19" s="59">
        <f t="shared" si="1"/>
        <v>0</v>
      </c>
      <c r="K19" s="59">
        <f t="shared" si="2"/>
        <v>0</v>
      </c>
    </row>
    <row r="20" spans="1:11" ht="15.75" thickBot="1" x14ac:dyDescent="0.3">
      <c r="A20" s="16"/>
      <c r="B20" s="16"/>
      <c r="C20" s="16"/>
      <c r="D20" s="16"/>
      <c r="E20" s="16"/>
      <c r="F20" s="16"/>
      <c r="G20" s="16"/>
      <c r="H20" s="17"/>
      <c r="I20" s="18">
        <f>SUM(I5:I19)</f>
        <v>0</v>
      </c>
      <c r="J20" s="19"/>
      <c r="K20" s="18">
        <f>SUM(K5:K19)</f>
        <v>0</v>
      </c>
    </row>
  </sheetData>
  <sheetProtection password="C71F" sheet="1" objects="1" scenarios="1"/>
  <protectedRanges>
    <protectedRange sqref="G5:H19" name="Oblast1"/>
  </protectedRanges>
  <pageMargins left="0.7" right="0.7" top="0.78740157499999996" bottom="0.78740157499999996" header="0.3" footer="0.3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L63"/>
  <sheetViews>
    <sheetView topLeftCell="D1" workbookViewId="0">
      <selection activeCell="D1" sqref="D1"/>
    </sheetView>
  </sheetViews>
  <sheetFormatPr defaultRowHeight="15" x14ac:dyDescent="0.25"/>
  <cols>
    <col min="1" max="1" width="40.5703125" hidden="1" customWidth="1"/>
    <col min="2" max="2" width="6" style="66" hidden="1" customWidth="1"/>
    <col min="3" max="3" width="11" hidden="1" customWidth="1"/>
    <col min="4" max="4" width="21.85546875" customWidth="1"/>
    <col min="5" max="5" width="55.28515625" customWidth="1"/>
    <col min="6" max="6" width="8.5703125" customWidth="1"/>
    <col min="7" max="7" width="8.7109375" bestFit="1" customWidth="1"/>
    <col min="8" max="8" width="7.42578125" customWidth="1"/>
    <col min="9" max="9" width="10.42578125" customWidth="1"/>
    <col min="10" max="10" width="9.5703125" bestFit="1" customWidth="1"/>
    <col min="11" max="11" width="13" bestFit="1" customWidth="1"/>
  </cols>
  <sheetData>
    <row r="1" spans="1:12" s="1" customFormat="1" ht="26.25" x14ac:dyDescent="0.4">
      <c r="A1" s="30"/>
      <c r="B1" s="60"/>
      <c r="C1" s="60" t="s">
        <v>153</v>
      </c>
      <c r="D1" s="70" t="s">
        <v>162</v>
      </c>
      <c r="E1" s="30"/>
      <c r="F1" s="31"/>
      <c r="G1" s="30"/>
      <c r="H1" s="30"/>
      <c r="I1" s="30"/>
      <c r="J1" s="30"/>
      <c r="K1" s="68" t="s">
        <v>158</v>
      </c>
      <c r="L1" s="45"/>
    </row>
    <row r="2" spans="1:12" ht="11.25" customHeight="1" x14ac:dyDescent="0.25">
      <c r="A2" s="32"/>
      <c r="B2" s="61"/>
      <c r="C2" s="32"/>
      <c r="D2" s="32"/>
      <c r="E2" s="32"/>
      <c r="F2" s="32"/>
      <c r="G2" s="32"/>
      <c r="H2" s="32"/>
      <c r="I2" s="32"/>
      <c r="J2" s="32"/>
      <c r="K2" s="32"/>
    </row>
    <row r="3" spans="1:12" ht="15.75" thickBot="1" x14ac:dyDescent="0.3">
      <c r="A3" s="32"/>
      <c r="B3" s="61"/>
      <c r="C3" s="32"/>
      <c r="D3" s="32"/>
      <c r="E3" s="32"/>
      <c r="F3" s="32"/>
      <c r="G3" s="32"/>
      <c r="H3" s="32"/>
      <c r="I3" s="32"/>
      <c r="J3" s="32"/>
      <c r="K3" s="32"/>
    </row>
    <row r="4" spans="1:12" ht="51.75" thickBot="1" x14ac:dyDescent="0.3">
      <c r="A4" s="33" t="s">
        <v>0</v>
      </c>
      <c r="B4" s="62" t="s">
        <v>2</v>
      </c>
      <c r="C4" s="34" t="s">
        <v>11</v>
      </c>
      <c r="D4" s="33" t="s">
        <v>3</v>
      </c>
      <c r="E4" s="35" t="s">
        <v>4</v>
      </c>
      <c r="F4" s="36" t="s">
        <v>62</v>
      </c>
      <c r="G4" s="37" t="s">
        <v>6</v>
      </c>
      <c r="H4" s="38" t="s">
        <v>7</v>
      </c>
      <c r="I4" s="39" t="s">
        <v>8</v>
      </c>
      <c r="J4" s="38" t="s">
        <v>9</v>
      </c>
      <c r="K4" s="38" t="s">
        <v>10</v>
      </c>
    </row>
    <row r="5" spans="1:12" x14ac:dyDescent="0.25">
      <c r="A5" s="11" t="s">
        <v>12</v>
      </c>
      <c r="B5" s="63" t="s">
        <v>63</v>
      </c>
      <c r="C5" s="26">
        <v>271225</v>
      </c>
      <c r="D5" s="12" t="s">
        <v>64</v>
      </c>
      <c r="E5" s="12" t="s">
        <v>65</v>
      </c>
      <c r="F5" s="12">
        <v>2</v>
      </c>
      <c r="G5" s="20"/>
      <c r="H5" s="40">
        <v>10</v>
      </c>
      <c r="I5" s="41">
        <f>F5*G5</f>
        <v>0</v>
      </c>
      <c r="J5" s="67">
        <f>G5/1.1</f>
        <v>0</v>
      </c>
      <c r="K5" s="67">
        <f>J5*F5</f>
        <v>0</v>
      </c>
    </row>
    <row r="6" spans="1:12" x14ac:dyDescent="0.25">
      <c r="A6" s="13" t="s">
        <v>12</v>
      </c>
      <c r="B6" s="64" t="s">
        <v>63</v>
      </c>
      <c r="C6" s="27">
        <v>271226</v>
      </c>
      <c r="D6" s="23" t="s">
        <v>64</v>
      </c>
      <c r="E6" s="23" t="s">
        <v>66</v>
      </c>
      <c r="F6" s="23">
        <v>2</v>
      </c>
      <c r="G6" s="24"/>
      <c r="H6" s="42">
        <v>10</v>
      </c>
      <c r="I6" s="41">
        <f t="shared" ref="I6:I62" si="0">F6*G6</f>
        <v>0</v>
      </c>
      <c r="J6" s="67">
        <f t="shared" ref="J6:J62" si="1">G6/1.1</f>
        <v>0</v>
      </c>
      <c r="K6" s="67">
        <f t="shared" ref="K6:K62" si="2">J6*F6</f>
        <v>0</v>
      </c>
    </row>
    <row r="7" spans="1:12" x14ac:dyDescent="0.25">
      <c r="A7" s="13" t="s">
        <v>12</v>
      </c>
      <c r="B7" s="64" t="s">
        <v>63</v>
      </c>
      <c r="C7" s="27">
        <v>251131</v>
      </c>
      <c r="D7" s="23" t="s">
        <v>17</v>
      </c>
      <c r="E7" s="23" t="s">
        <v>67</v>
      </c>
      <c r="F7" s="23">
        <v>2</v>
      </c>
      <c r="G7" s="24"/>
      <c r="H7" s="42">
        <v>10</v>
      </c>
      <c r="I7" s="41">
        <f t="shared" si="0"/>
        <v>0</v>
      </c>
      <c r="J7" s="67">
        <f t="shared" si="1"/>
        <v>0</v>
      </c>
      <c r="K7" s="67">
        <f t="shared" si="2"/>
        <v>0</v>
      </c>
    </row>
    <row r="8" spans="1:12" x14ac:dyDescent="0.25">
      <c r="A8" s="13" t="s">
        <v>15</v>
      </c>
      <c r="B8" s="64" t="s">
        <v>16</v>
      </c>
      <c r="C8" s="27">
        <v>251381</v>
      </c>
      <c r="D8" s="13" t="s">
        <v>17</v>
      </c>
      <c r="E8" s="13" t="s">
        <v>68</v>
      </c>
      <c r="F8" s="13">
        <v>1</v>
      </c>
      <c r="G8" s="24"/>
      <c r="H8" s="42">
        <v>10</v>
      </c>
      <c r="I8" s="41">
        <f t="shared" si="0"/>
        <v>0</v>
      </c>
      <c r="J8" s="67">
        <f t="shared" si="1"/>
        <v>0</v>
      </c>
      <c r="K8" s="67">
        <f t="shared" si="2"/>
        <v>0</v>
      </c>
    </row>
    <row r="9" spans="1:12" x14ac:dyDescent="0.25">
      <c r="A9" s="13" t="s">
        <v>15</v>
      </c>
      <c r="B9" s="64" t="s">
        <v>16</v>
      </c>
      <c r="C9" s="27">
        <v>261181</v>
      </c>
      <c r="D9" s="13" t="s">
        <v>17</v>
      </c>
      <c r="E9" s="13" t="s">
        <v>69</v>
      </c>
      <c r="F9" s="13">
        <v>1</v>
      </c>
      <c r="G9" s="24"/>
      <c r="H9" s="42">
        <v>10</v>
      </c>
      <c r="I9" s="41">
        <f t="shared" si="0"/>
        <v>0</v>
      </c>
      <c r="J9" s="67">
        <f t="shared" si="1"/>
        <v>0</v>
      </c>
      <c r="K9" s="67">
        <f t="shared" si="2"/>
        <v>0</v>
      </c>
    </row>
    <row r="10" spans="1:12" x14ac:dyDescent="0.25">
      <c r="A10" s="13" t="s">
        <v>15</v>
      </c>
      <c r="B10" s="64" t="s">
        <v>16</v>
      </c>
      <c r="C10" s="27">
        <v>261182</v>
      </c>
      <c r="D10" s="13" t="s">
        <v>17</v>
      </c>
      <c r="E10" s="13" t="s">
        <v>70</v>
      </c>
      <c r="F10" s="13">
        <v>1</v>
      </c>
      <c r="G10" s="24"/>
      <c r="H10" s="42">
        <v>10</v>
      </c>
      <c r="I10" s="41">
        <f t="shared" si="0"/>
        <v>0</v>
      </c>
      <c r="J10" s="67">
        <f t="shared" si="1"/>
        <v>0</v>
      </c>
      <c r="K10" s="67">
        <f t="shared" si="2"/>
        <v>0</v>
      </c>
    </row>
    <row r="11" spans="1:12" x14ac:dyDescent="0.25">
      <c r="A11" s="13" t="s">
        <v>15</v>
      </c>
      <c r="B11" s="64" t="s">
        <v>16</v>
      </c>
      <c r="C11" s="27">
        <v>261191</v>
      </c>
      <c r="D11" s="13" t="s">
        <v>17</v>
      </c>
      <c r="E11" s="13" t="s">
        <v>71</v>
      </c>
      <c r="F11" s="13">
        <v>1</v>
      </c>
      <c r="G11" s="24"/>
      <c r="H11" s="42">
        <v>10</v>
      </c>
      <c r="I11" s="41">
        <f t="shared" si="0"/>
        <v>0</v>
      </c>
      <c r="J11" s="67">
        <f t="shared" si="1"/>
        <v>0</v>
      </c>
      <c r="K11" s="67">
        <f t="shared" si="2"/>
        <v>0</v>
      </c>
    </row>
    <row r="12" spans="1:12" x14ac:dyDescent="0.25">
      <c r="A12" s="13" t="s">
        <v>15</v>
      </c>
      <c r="B12" s="64" t="s">
        <v>16</v>
      </c>
      <c r="C12" s="27">
        <v>261192</v>
      </c>
      <c r="D12" s="13" t="s">
        <v>17</v>
      </c>
      <c r="E12" s="13" t="s">
        <v>72</v>
      </c>
      <c r="F12" s="13">
        <v>1</v>
      </c>
      <c r="G12" s="24"/>
      <c r="H12" s="42">
        <v>10</v>
      </c>
      <c r="I12" s="41">
        <f t="shared" si="0"/>
        <v>0</v>
      </c>
      <c r="J12" s="67">
        <f t="shared" si="1"/>
        <v>0</v>
      </c>
      <c r="K12" s="67">
        <f t="shared" si="2"/>
        <v>0</v>
      </c>
    </row>
    <row r="13" spans="1:12" x14ac:dyDescent="0.25">
      <c r="A13" s="13" t="s">
        <v>15</v>
      </c>
      <c r="B13" s="64" t="s">
        <v>16</v>
      </c>
      <c r="C13" s="27">
        <v>261482</v>
      </c>
      <c r="D13" s="13" t="s">
        <v>17</v>
      </c>
      <c r="E13" s="13" t="s">
        <v>73</v>
      </c>
      <c r="F13" s="13">
        <v>1</v>
      </c>
      <c r="G13" s="24"/>
      <c r="H13" s="42">
        <v>10</v>
      </c>
      <c r="I13" s="41">
        <f t="shared" si="0"/>
        <v>0</v>
      </c>
      <c r="J13" s="67">
        <f t="shared" si="1"/>
        <v>0</v>
      </c>
      <c r="K13" s="67">
        <f t="shared" si="2"/>
        <v>0</v>
      </c>
    </row>
    <row r="14" spans="1:12" x14ac:dyDescent="0.25">
      <c r="A14" s="13" t="s">
        <v>15</v>
      </c>
      <c r="B14" s="64" t="s">
        <v>16</v>
      </c>
      <c r="C14" s="29">
        <v>27515</v>
      </c>
      <c r="D14" s="13" t="s">
        <v>38</v>
      </c>
      <c r="E14" s="13" t="s">
        <v>74</v>
      </c>
      <c r="F14" s="13">
        <v>1</v>
      </c>
      <c r="G14" s="24"/>
      <c r="H14" s="42">
        <v>10</v>
      </c>
      <c r="I14" s="41">
        <f t="shared" si="0"/>
        <v>0</v>
      </c>
      <c r="J14" s="67">
        <f t="shared" si="1"/>
        <v>0</v>
      </c>
      <c r="K14" s="67">
        <f t="shared" si="2"/>
        <v>0</v>
      </c>
    </row>
    <row r="15" spans="1:12" x14ac:dyDescent="0.25">
      <c r="A15" s="13" t="s">
        <v>15</v>
      </c>
      <c r="B15" s="64" t="s">
        <v>16</v>
      </c>
      <c r="C15" s="27">
        <v>331188</v>
      </c>
      <c r="D15" s="13" t="s">
        <v>75</v>
      </c>
      <c r="E15" s="13" t="s">
        <v>76</v>
      </c>
      <c r="F15" s="13">
        <v>1</v>
      </c>
      <c r="G15" s="24"/>
      <c r="H15" s="42">
        <v>10</v>
      </c>
      <c r="I15" s="41">
        <f t="shared" si="0"/>
        <v>0</v>
      </c>
      <c r="J15" s="67">
        <f t="shared" si="1"/>
        <v>0</v>
      </c>
      <c r="K15" s="67">
        <f t="shared" si="2"/>
        <v>0</v>
      </c>
    </row>
    <row r="16" spans="1:12" x14ac:dyDescent="0.25">
      <c r="A16" s="13" t="s">
        <v>15</v>
      </c>
      <c r="B16" s="64" t="s">
        <v>16</v>
      </c>
      <c r="C16" s="27">
        <v>261984</v>
      </c>
      <c r="D16" s="13" t="s">
        <v>17</v>
      </c>
      <c r="E16" s="13" t="s">
        <v>77</v>
      </c>
      <c r="F16" s="13">
        <v>1</v>
      </c>
      <c r="G16" s="24"/>
      <c r="H16" s="42">
        <v>10</v>
      </c>
      <c r="I16" s="41">
        <f t="shared" si="0"/>
        <v>0</v>
      </c>
      <c r="J16" s="67">
        <f t="shared" si="1"/>
        <v>0</v>
      </c>
      <c r="K16" s="67">
        <f t="shared" si="2"/>
        <v>0</v>
      </c>
    </row>
    <row r="17" spans="1:11" x14ac:dyDescent="0.25">
      <c r="A17" s="13" t="s">
        <v>15</v>
      </c>
      <c r="B17" s="64" t="s">
        <v>16</v>
      </c>
      <c r="C17" s="27">
        <v>251484</v>
      </c>
      <c r="D17" s="13" t="s">
        <v>17</v>
      </c>
      <c r="E17" s="13" t="s">
        <v>78</v>
      </c>
      <c r="F17" s="13">
        <v>1</v>
      </c>
      <c r="G17" s="24"/>
      <c r="H17" s="42">
        <v>10</v>
      </c>
      <c r="I17" s="41">
        <f t="shared" si="0"/>
        <v>0</v>
      </c>
      <c r="J17" s="67">
        <f t="shared" si="1"/>
        <v>0</v>
      </c>
      <c r="K17" s="67">
        <f t="shared" si="2"/>
        <v>0</v>
      </c>
    </row>
    <row r="18" spans="1:11" x14ac:dyDescent="0.25">
      <c r="A18" s="13" t="s">
        <v>15</v>
      </c>
      <c r="B18" s="64" t="s">
        <v>16</v>
      </c>
      <c r="C18" s="27">
        <v>331283</v>
      </c>
      <c r="D18" s="13" t="s">
        <v>75</v>
      </c>
      <c r="E18" s="13" t="s">
        <v>79</v>
      </c>
      <c r="F18" s="13">
        <v>1</v>
      </c>
      <c r="G18" s="24"/>
      <c r="H18" s="42">
        <v>10</v>
      </c>
      <c r="I18" s="41">
        <f t="shared" si="0"/>
        <v>0</v>
      </c>
      <c r="J18" s="67">
        <f t="shared" si="1"/>
        <v>0</v>
      </c>
      <c r="K18" s="67">
        <f t="shared" si="2"/>
        <v>0</v>
      </c>
    </row>
    <row r="19" spans="1:11" x14ac:dyDescent="0.25">
      <c r="A19" s="13" t="s">
        <v>15</v>
      </c>
      <c r="B19" s="64" t="s">
        <v>16</v>
      </c>
      <c r="C19" s="27">
        <v>111289</v>
      </c>
      <c r="D19" s="13" t="s">
        <v>14</v>
      </c>
      <c r="E19" s="13" t="s">
        <v>80</v>
      </c>
      <c r="F19" s="13">
        <v>1</v>
      </c>
      <c r="G19" s="24"/>
      <c r="H19" s="42">
        <v>10</v>
      </c>
      <c r="I19" s="41">
        <f t="shared" si="0"/>
        <v>0</v>
      </c>
      <c r="J19" s="67">
        <f t="shared" si="1"/>
        <v>0</v>
      </c>
      <c r="K19" s="67">
        <f t="shared" si="2"/>
        <v>0</v>
      </c>
    </row>
    <row r="20" spans="1:11" x14ac:dyDescent="0.25">
      <c r="A20" s="13" t="s">
        <v>15</v>
      </c>
      <c r="B20" s="64" t="s">
        <v>16</v>
      </c>
      <c r="C20" s="27">
        <v>111290</v>
      </c>
      <c r="D20" s="13" t="s">
        <v>14</v>
      </c>
      <c r="E20" s="13" t="s">
        <v>81</v>
      </c>
      <c r="F20" s="13">
        <v>1</v>
      </c>
      <c r="G20" s="24"/>
      <c r="H20" s="42">
        <v>10</v>
      </c>
      <c r="I20" s="41">
        <f t="shared" si="0"/>
        <v>0</v>
      </c>
      <c r="J20" s="67">
        <f t="shared" si="1"/>
        <v>0</v>
      </c>
      <c r="K20" s="67">
        <f t="shared" si="2"/>
        <v>0</v>
      </c>
    </row>
    <row r="21" spans="1:11" x14ac:dyDescent="0.25">
      <c r="A21" s="13" t="s">
        <v>15</v>
      </c>
      <c r="B21" s="64" t="s">
        <v>16</v>
      </c>
      <c r="C21" s="27">
        <v>111292</v>
      </c>
      <c r="D21" s="13" t="s">
        <v>14</v>
      </c>
      <c r="E21" s="13" t="s">
        <v>82</v>
      </c>
      <c r="F21" s="13">
        <v>1</v>
      </c>
      <c r="G21" s="24"/>
      <c r="H21" s="42">
        <v>10</v>
      </c>
      <c r="I21" s="41">
        <f t="shared" si="0"/>
        <v>0</v>
      </c>
      <c r="J21" s="67">
        <f t="shared" si="1"/>
        <v>0</v>
      </c>
      <c r="K21" s="67">
        <f t="shared" si="2"/>
        <v>0</v>
      </c>
    </row>
    <row r="22" spans="1:11" x14ac:dyDescent="0.25">
      <c r="A22" s="13" t="s">
        <v>83</v>
      </c>
      <c r="B22" s="64" t="s">
        <v>84</v>
      </c>
      <c r="C22" s="27"/>
      <c r="D22" s="13"/>
      <c r="E22" s="13" t="s">
        <v>85</v>
      </c>
      <c r="F22" s="13">
        <v>3</v>
      </c>
      <c r="G22" s="24"/>
      <c r="H22" s="42">
        <v>10</v>
      </c>
      <c r="I22" s="41">
        <f t="shared" si="0"/>
        <v>0</v>
      </c>
      <c r="J22" s="67">
        <f t="shared" si="1"/>
        <v>0</v>
      </c>
      <c r="K22" s="67">
        <f t="shared" si="2"/>
        <v>0</v>
      </c>
    </row>
    <row r="23" spans="1:11" x14ac:dyDescent="0.25">
      <c r="A23" s="13" t="s">
        <v>83</v>
      </c>
      <c r="B23" s="64" t="s">
        <v>86</v>
      </c>
      <c r="C23" s="27"/>
      <c r="D23" s="13" t="s">
        <v>27</v>
      </c>
      <c r="E23" s="13" t="s">
        <v>87</v>
      </c>
      <c r="F23" s="13">
        <v>3</v>
      </c>
      <c r="G23" s="24"/>
      <c r="H23" s="42">
        <v>10</v>
      </c>
      <c r="I23" s="41">
        <f t="shared" si="0"/>
        <v>0</v>
      </c>
      <c r="J23" s="67">
        <f t="shared" si="1"/>
        <v>0</v>
      </c>
      <c r="K23" s="67">
        <f t="shared" si="2"/>
        <v>0</v>
      </c>
    </row>
    <row r="24" spans="1:11" x14ac:dyDescent="0.25">
      <c r="A24" s="13" t="s">
        <v>83</v>
      </c>
      <c r="B24" s="64" t="s">
        <v>86</v>
      </c>
      <c r="C24" s="27">
        <v>251151</v>
      </c>
      <c r="D24" s="13" t="s">
        <v>17</v>
      </c>
      <c r="E24" s="13" t="s">
        <v>88</v>
      </c>
      <c r="F24" s="13">
        <v>3</v>
      </c>
      <c r="G24" s="24"/>
      <c r="H24" s="42">
        <v>10</v>
      </c>
      <c r="I24" s="41">
        <f t="shared" si="0"/>
        <v>0</v>
      </c>
      <c r="J24" s="67">
        <f t="shared" si="1"/>
        <v>0</v>
      </c>
      <c r="K24" s="67">
        <f t="shared" si="2"/>
        <v>0</v>
      </c>
    </row>
    <row r="25" spans="1:11" x14ac:dyDescent="0.25">
      <c r="A25" s="13" t="s">
        <v>83</v>
      </c>
      <c r="B25" s="64" t="s">
        <v>86</v>
      </c>
      <c r="C25" s="27">
        <v>271245</v>
      </c>
      <c r="D25" s="13" t="s">
        <v>64</v>
      </c>
      <c r="E25" s="13" t="s">
        <v>89</v>
      </c>
      <c r="F25" s="13">
        <v>3</v>
      </c>
      <c r="G25" s="24"/>
      <c r="H25" s="42">
        <v>10</v>
      </c>
      <c r="I25" s="41">
        <f t="shared" si="0"/>
        <v>0</v>
      </c>
      <c r="J25" s="67">
        <f t="shared" si="1"/>
        <v>0</v>
      </c>
      <c r="K25" s="67">
        <f t="shared" si="2"/>
        <v>0</v>
      </c>
    </row>
    <row r="26" spans="1:11" x14ac:dyDescent="0.25">
      <c r="A26" s="13" t="s">
        <v>83</v>
      </c>
      <c r="B26" s="64" t="s">
        <v>86</v>
      </c>
      <c r="C26" s="29">
        <v>261145</v>
      </c>
      <c r="D26" s="13" t="s">
        <v>17</v>
      </c>
      <c r="E26" s="13" t="s">
        <v>90</v>
      </c>
      <c r="F26" s="13">
        <v>3</v>
      </c>
      <c r="G26" s="24"/>
      <c r="H26" s="42">
        <v>10</v>
      </c>
      <c r="I26" s="41">
        <f t="shared" si="0"/>
        <v>0</v>
      </c>
      <c r="J26" s="67">
        <f t="shared" si="1"/>
        <v>0</v>
      </c>
      <c r="K26" s="67">
        <f t="shared" si="2"/>
        <v>0</v>
      </c>
    </row>
    <row r="27" spans="1:11" x14ac:dyDescent="0.25">
      <c r="A27" s="13" t="s">
        <v>83</v>
      </c>
      <c r="B27" s="64" t="s">
        <v>86</v>
      </c>
      <c r="C27" s="27"/>
      <c r="D27" s="13" t="s">
        <v>91</v>
      </c>
      <c r="E27" s="13" t="s">
        <v>92</v>
      </c>
      <c r="F27" s="13">
        <v>3</v>
      </c>
      <c r="G27" s="24"/>
      <c r="H27" s="42">
        <v>10</v>
      </c>
      <c r="I27" s="41">
        <f t="shared" si="0"/>
        <v>0</v>
      </c>
      <c r="J27" s="67">
        <f t="shared" si="1"/>
        <v>0</v>
      </c>
      <c r="K27" s="67">
        <f t="shared" si="2"/>
        <v>0</v>
      </c>
    </row>
    <row r="28" spans="1:11" x14ac:dyDescent="0.25">
      <c r="A28" s="13" t="s">
        <v>33</v>
      </c>
      <c r="B28" s="64" t="s">
        <v>34</v>
      </c>
      <c r="C28" s="27">
        <v>261191</v>
      </c>
      <c r="D28" s="13" t="s">
        <v>17</v>
      </c>
      <c r="E28" s="13" t="s">
        <v>93</v>
      </c>
      <c r="F28" s="13">
        <v>1</v>
      </c>
      <c r="G28" s="24"/>
      <c r="H28" s="42">
        <v>10</v>
      </c>
      <c r="I28" s="41">
        <f t="shared" si="0"/>
        <v>0</v>
      </c>
      <c r="J28" s="67">
        <f t="shared" si="1"/>
        <v>0</v>
      </c>
      <c r="K28" s="67">
        <f t="shared" si="2"/>
        <v>0</v>
      </c>
    </row>
    <row r="29" spans="1:11" x14ac:dyDescent="0.25">
      <c r="A29" s="13" t="s">
        <v>33</v>
      </c>
      <c r="B29" s="64" t="s">
        <v>94</v>
      </c>
      <c r="C29" s="27">
        <v>261482</v>
      </c>
      <c r="D29" s="13" t="s">
        <v>17</v>
      </c>
      <c r="E29" s="13" t="s">
        <v>95</v>
      </c>
      <c r="F29" s="13">
        <v>1</v>
      </c>
      <c r="G29" s="24"/>
      <c r="H29" s="42">
        <v>10</v>
      </c>
      <c r="I29" s="41">
        <f t="shared" si="0"/>
        <v>0</v>
      </c>
      <c r="J29" s="67">
        <f t="shared" si="1"/>
        <v>0</v>
      </c>
      <c r="K29" s="67">
        <f t="shared" si="2"/>
        <v>0</v>
      </c>
    </row>
    <row r="30" spans="1:11" x14ac:dyDescent="0.25">
      <c r="A30" s="13" t="s">
        <v>33</v>
      </c>
      <c r="B30" s="64" t="s">
        <v>94</v>
      </c>
      <c r="C30" s="27">
        <v>271285</v>
      </c>
      <c r="D30" s="13" t="s">
        <v>64</v>
      </c>
      <c r="E30" s="13" t="s">
        <v>96</v>
      </c>
      <c r="F30" s="13">
        <v>1</v>
      </c>
      <c r="G30" s="24"/>
      <c r="H30" s="42">
        <v>10</v>
      </c>
      <c r="I30" s="41">
        <f t="shared" si="0"/>
        <v>0</v>
      </c>
      <c r="J30" s="67">
        <f t="shared" si="1"/>
        <v>0</v>
      </c>
      <c r="K30" s="67">
        <f t="shared" si="2"/>
        <v>0</v>
      </c>
    </row>
    <row r="31" spans="1:11" x14ac:dyDescent="0.25">
      <c r="A31" s="13" t="s">
        <v>41</v>
      </c>
      <c r="B31" s="64" t="s">
        <v>97</v>
      </c>
      <c r="C31" s="27">
        <v>261171</v>
      </c>
      <c r="D31" s="13" t="s">
        <v>17</v>
      </c>
      <c r="E31" s="13" t="s">
        <v>98</v>
      </c>
      <c r="F31" s="13">
        <v>1</v>
      </c>
      <c r="G31" s="24"/>
      <c r="H31" s="42">
        <v>10</v>
      </c>
      <c r="I31" s="41">
        <f t="shared" si="0"/>
        <v>0</v>
      </c>
      <c r="J31" s="67">
        <f t="shared" si="1"/>
        <v>0</v>
      </c>
      <c r="K31" s="67">
        <f t="shared" si="2"/>
        <v>0</v>
      </c>
    </row>
    <row r="32" spans="1:11" x14ac:dyDescent="0.25">
      <c r="A32" s="13" t="s">
        <v>99</v>
      </c>
      <c r="B32" s="64" t="s">
        <v>100</v>
      </c>
      <c r="C32" s="27">
        <v>261171</v>
      </c>
      <c r="D32" s="13" t="s">
        <v>17</v>
      </c>
      <c r="E32" s="13" t="s">
        <v>98</v>
      </c>
      <c r="F32" s="13">
        <v>1</v>
      </c>
      <c r="G32" s="24"/>
      <c r="H32" s="42">
        <v>10</v>
      </c>
      <c r="I32" s="41">
        <f t="shared" si="0"/>
        <v>0</v>
      </c>
      <c r="J32" s="67">
        <f t="shared" si="1"/>
        <v>0</v>
      </c>
      <c r="K32" s="67">
        <f t="shared" si="2"/>
        <v>0</v>
      </c>
    </row>
    <row r="33" spans="1:11" x14ac:dyDescent="0.25">
      <c r="A33" s="13" t="s">
        <v>41</v>
      </c>
      <c r="B33" s="64" t="s">
        <v>97</v>
      </c>
      <c r="C33" s="27">
        <v>251463</v>
      </c>
      <c r="D33" s="13" t="s">
        <v>43</v>
      </c>
      <c r="E33" s="13" t="s">
        <v>101</v>
      </c>
      <c r="F33" s="13">
        <v>2</v>
      </c>
      <c r="G33" s="24"/>
      <c r="H33" s="42">
        <v>10</v>
      </c>
      <c r="I33" s="41">
        <f t="shared" si="0"/>
        <v>0</v>
      </c>
      <c r="J33" s="67">
        <f t="shared" si="1"/>
        <v>0</v>
      </c>
      <c r="K33" s="67">
        <f t="shared" si="2"/>
        <v>0</v>
      </c>
    </row>
    <row r="34" spans="1:11" x14ac:dyDescent="0.25">
      <c r="A34" s="13" t="s">
        <v>99</v>
      </c>
      <c r="B34" s="64" t="s">
        <v>100</v>
      </c>
      <c r="C34" s="27">
        <v>251361</v>
      </c>
      <c r="D34" s="13" t="s">
        <v>43</v>
      </c>
      <c r="E34" s="13" t="s">
        <v>102</v>
      </c>
      <c r="F34" s="13">
        <v>1</v>
      </c>
      <c r="G34" s="24"/>
      <c r="H34" s="42">
        <v>10</v>
      </c>
      <c r="I34" s="41">
        <f t="shared" si="0"/>
        <v>0</v>
      </c>
      <c r="J34" s="67">
        <f t="shared" si="1"/>
        <v>0</v>
      </c>
      <c r="K34" s="67">
        <f t="shared" si="2"/>
        <v>0</v>
      </c>
    </row>
    <row r="35" spans="1:11" x14ac:dyDescent="0.25">
      <c r="A35" s="13" t="s">
        <v>41</v>
      </c>
      <c r="B35" s="64" t="s">
        <v>97</v>
      </c>
      <c r="C35" s="27">
        <v>251361</v>
      </c>
      <c r="D35" s="13" t="s">
        <v>43</v>
      </c>
      <c r="E35" s="13" t="s">
        <v>102</v>
      </c>
      <c r="F35" s="13">
        <v>1</v>
      </c>
      <c r="G35" s="24"/>
      <c r="H35" s="42">
        <v>10</v>
      </c>
      <c r="I35" s="41">
        <f t="shared" si="0"/>
        <v>0</v>
      </c>
      <c r="J35" s="67">
        <f t="shared" si="1"/>
        <v>0</v>
      </c>
      <c r="K35" s="67">
        <f t="shared" si="2"/>
        <v>0</v>
      </c>
    </row>
    <row r="36" spans="1:11" x14ac:dyDescent="0.25">
      <c r="A36" s="13" t="s">
        <v>41</v>
      </c>
      <c r="B36" s="64" t="s">
        <v>97</v>
      </c>
      <c r="C36" s="27"/>
      <c r="D36" s="13" t="s">
        <v>91</v>
      </c>
      <c r="E36" s="13" t="s">
        <v>103</v>
      </c>
      <c r="F36" s="13">
        <v>1</v>
      </c>
      <c r="G36" s="24"/>
      <c r="H36" s="42">
        <v>10</v>
      </c>
      <c r="I36" s="41">
        <f t="shared" si="0"/>
        <v>0</v>
      </c>
      <c r="J36" s="67">
        <f t="shared" si="1"/>
        <v>0</v>
      </c>
      <c r="K36" s="67">
        <f t="shared" si="2"/>
        <v>0</v>
      </c>
    </row>
    <row r="37" spans="1:11" x14ac:dyDescent="0.25">
      <c r="A37" s="13" t="s">
        <v>41</v>
      </c>
      <c r="B37" s="64" t="s">
        <v>97</v>
      </c>
      <c r="C37" s="29">
        <v>15432</v>
      </c>
      <c r="D37" s="13" t="s">
        <v>17</v>
      </c>
      <c r="E37" s="13" t="s">
        <v>104</v>
      </c>
      <c r="F37" s="13">
        <v>1</v>
      </c>
      <c r="G37" s="24"/>
      <c r="H37" s="42">
        <v>10</v>
      </c>
      <c r="I37" s="41">
        <f t="shared" si="0"/>
        <v>0</v>
      </c>
      <c r="J37" s="67">
        <f t="shared" si="1"/>
        <v>0</v>
      </c>
      <c r="K37" s="67">
        <f t="shared" si="2"/>
        <v>0</v>
      </c>
    </row>
    <row r="38" spans="1:11" x14ac:dyDescent="0.25">
      <c r="A38" s="13" t="s">
        <v>99</v>
      </c>
      <c r="B38" s="64" t="s">
        <v>100</v>
      </c>
      <c r="C38" s="29">
        <v>15432</v>
      </c>
      <c r="D38" s="13" t="s">
        <v>17</v>
      </c>
      <c r="E38" s="13" t="s">
        <v>104</v>
      </c>
      <c r="F38" s="13">
        <v>1</v>
      </c>
      <c r="G38" s="24"/>
      <c r="H38" s="42">
        <v>10</v>
      </c>
      <c r="I38" s="41">
        <f t="shared" si="0"/>
        <v>0</v>
      </c>
      <c r="J38" s="67">
        <f t="shared" si="1"/>
        <v>0</v>
      </c>
      <c r="K38" s="67">
        <f t="shared" si="2"/>
        <v>0</v>
      </c>
    </row>
    <row r="39" spans="1:11" x14ac:dyDescent="0.25">
      <c r="A39" s="13" t="s">
        <v>83</v>
      </c>
      <c r="B39" s="64" t="s">
        <v>105</v>
      </c>
      <c r="C39" s="27"/>
      <c r="D39" s="13" t="s">
        <v>27</v>
      </c>
      <c r="E39" s="13" t="s">
        <v>106</v>
      </c>
      <c r="F39" s="13">
        <v>3</v>
      </c>
      <c r="G39" s="24"/>
      <c r="H39" s="42">
        <v>10</v>
      </c>
      <c r="I39" s="41">
        <f t="shared" si="0"/>
        <v>0</v>
      </c>
      <c r="J39" s="67">
        <f t="shared" si="1"/>
        <v>0</v>
      </c>
      <c r="K39" s="67">
        <f t="shared" si="2"/>
        <v>0</v>
      </c>
    </row>
    <row r="40" spans="1:11" x14ac:dyDescent="0.25">
      <c r="A40" s="13" t="s">
        <v>83</v>
      </c>
      <c r="B40" s="64" t="s">
        <v>105</v>
      </c>
      <c r="C40" s="27">
        <v>271246</v>
      </c>
      <c r="D40" s="13" t="s">
        <v>64</v>
      </c>
      <c r="E40" s="13" t="s">
        <v>107</v>
      </c>
      <c r="F40" s="13">
        <v>3</v>
      </c>
      <c r="G40" s="24"/>
      <c r="H40" s="42">
        <v>10</v>
      </c>
      <c r="I40" s="41">
        <f t="shared" si="0"/>
        <v>0</v>
      </c>
      <c r="J40" s="67">
        <f t="shared" si="1"/>
        <v>0</v>
      </c>
      <c r="K40" s="67">
        <f t="shared" si="2"/>
        <v>0</v>
      </c>
    </row>
    <row r="41" spans="1:11" x14ac:dyDescent="0.25">
      <c r="A41" s="13" t="s">
        <v>33</v>
      </c>
      <c r="B41" s="64" t="s">
        <v>94</v>
      </c>
      <c r="C41" s="27">
        <v>261192</v>
      </c>
      <c r="D41" s="13" t="s">
        <v>17</v>
      </c>
      <c r="E41" s="13" t="s">
        <v>108</v>
      </c>
      <c r="F41" s="13">
        <v>1</v>
      </c>
      <c r="G41" s="24"/>
      <c r="H41" s="42">
        <v>10</v>
      </c>
      <c r="I41" s="41">
        <f t="shared" si="0"/>
        <v>0</v>
      </c>
      <c r="J41" s="67">
        <f t="shared" si="1"/>
        <v>0</v>
      </c>
      <c r="K41" s="67">
        <f t="shared" si="2"/>
        <v>0</v>
      </c>
    </row>
    <row r="42" spans="1:11" x14ac:dyDescent="0.25">
      <c r="A42" s="13" t="s">
        <v>33</v>
      </c>
      <c r="B42" s="64" t="s">
        <v>94</v>
      </c>
      <c r="C42" s="27">
        <v>271286</v>
      </c>
      <c r="D42" s="13" t="s">
        <v>64</v>
      </c>
      <c r="E42" s="13" t="s">
        <v>109</v>
      </c>
      <c r="F42" s="13">
        <v>1</v>
      </c>
      <c r="G42" s="24"/>
      <c r="H42" s="42">
        <v>10</v>
      </c>
      <c r="I42" s="41">
        <f t="shared" si="0"/>
        <v>0</v>
      </c>
      <c r="J42" s="67">
        <f t="shared" si="1"/>
        <v>0</v>
      </c>
      <c r="K42" s="67">
        <f t="shared" si="2"/>
        <v>0</v>
      </c>
    </row>
    <row r="43" spans="1:11" x14ac:dyDescent="0.25">
      <c r="A43" s="13" t="s">
        <v>110</v>
      </c>
      <c r="B43" s="64" t="s">
        <v>111</v>
      </c>
      <c r="C43" s="27"/>
      <c r="D43" s="13" t="s">
        <v>27</v>
      </c>
      <c r="E43" s="13" t="s">
        <v>112</v>
      </c>
      <c r="F43" s="13">
        <v>1</v>
      </c>
      <c r="G43" s="24"/>
      <c r="H43" s="42">
        <v>10</v>
      </c>
      <c r="I43" s="41">
        <f t="shared" si="0"/>
        <v>0</v>
      </c>
      <c r="J43" s="67">
        <f t="shared" si="1"/>
        <v>0</v>
      </c>
      <c r="K43" s="67">
        <f t="shared" si="2"/>
        <v>0</v>
      </c>
    </row>
    <row r="44" spans="1:11" x14ac:dyDescent="0.25">
      <c r="A44" s="13" t="s">
        <v>110</v>
      </c>
      <c r="B44" s="64" t="s">
        <v>111</v>
      </c>
      <c r="C44" s="27"/>
      <c r="D44" s="13" t="s">
        <v>27</v>
      </c>
      <c r="E44" s="13" t="s">
        <v>113</v>
      </c>
      <c r="F44" s="13">
        <v>1</v>
      </c>
      <c r="G44" s="24"/>
      <c r="H44" s="42">
        <v>10</v>
      </c>
      <c r="I44" s="41">
        <f t="shared" si="0"/>
        <v>0</v>
      </c>
      <c r="J44" s="67">
        <f t="shared" si="1"/>
        <v>0</v>
      </c>
      <c r="K44" s="67">
        <f t="shared" si="2"/>
        <v>0</v>
      </c>
    </row>
    <row r="45" spans="1:11" x14ac:dyDescent="0.25">
      <c r="A45" s="13" t="s">
        <v>114</v>
      </c>
      <c r="B45" s="64" t="s">
        <v>115</v>
      </c>
      <c r="C45" s="27"/>
      <c r="D45" s="13" t="s">
        <v>27</v>
      </c>
      <c r="E45" s="13" t="s">
        <v>116</v>
      </c>
      <c r="F45" s="13">
        <v>1</v>
      </c>
      <c r="G45" s="24"/>
      <c r="H45" s="42">
        <v>10</v>
      </c>
      <c r="I45" s="41">
        <f t="shared" si="0"/>
        <v>0</v>
      </c>
      <c r="J45" s="67">
        <f t="shared" si="1"/>
        <v>0</v>
      </c>
      <c r="K45" s="67">
        <f t="shared" si="2"/>
        <v>0</v>
      </c>
    </row>
    <row r="46" spans="1:11" x14ac:dyDescent="0.25">
      <c r="A46" s="13" t="s">
        <v>114</v>
      </c>
      <c r="B46" s="64" t="s">
        <v>115</v>
      </c>
      <c r="C46" s="27"/>
      <c r="D46" s="13" t="s">
        <v>27</v>
      </c>
      <c r="E46" s="13" t="s">
        <v>117</v>
      </c>
      <c r="F46" s="13">
        <v>1</v>
      </c>
      <c r="G46" s="24"/>
      <c r="H46" s="42">
        <v>10</v>
      </c>
      <c r="I46" s="41">
        <f t="shared" si="0"/>
        <v>0</v>
      </c>
      <c r="J46" s="67">
        <f t="shared" si="1"/>
        <v>0</v>
      </c>
      <c r="K46" s="67">
        <f t="shared" si="2"/>
        <v>0</v>
      </c>
    </row>
    <row r="47" spans="1:11" x14ac:dyDescent="0.25">
      <c r="A47" s="13"/>
      <c r="B47" s="64"/>
      <c r="C47" s="27"/>
      <c r="D47" s="13" t="s">
        <v>27</v>
      </c>
      <c r="E47" s="13" t="s">
        <v>140</v>
      </c>
      <c r="F47" s="13">
        <v>2</v>
      </c>
      <c r="G47" s="24"/>
      <c r="H47" s="42">
        <v>10</v>
      </c>
      <c r="I47" s="41">
        <f t="shared" si="0"/>
        <v>0</v>
      </c>
      <c r="J47" s="67">
        <f t="shared" si="1"/>
        <v>0</v>
      </c>
      <c r="K47" s="67">
        <f t="shared" si="2"/>
        <v>0</v>
      </c>
    </row>
    <row r="48" spans="1:11" x14ac:dyDescent="0.25">
      <c r="A48" s="13"/>
      <c r="B48" s="64"/>
      <c r="C48" s="27"/>
      <c r="D48" s="13" t="s">
        <v>27</v>
      </c>
      <c r="E48" s="13" t="s">
        <v>141</v>
      </c>
      <c r="F48" s="13">
        <v>2</v>
      </c>
      <c r="G48" s="24"/>
      <c r="H48" s="42">
        <v>10</v>
      </c>
      <c r="I48" s="41">
        <f t="shared" ref="I48:I50" si="3">F48*G48</f>
        <v>0</v>
      </c>
      <c r="J48" s="67">
        <f t="shared" ref="J48:J50" si="4">G48/1.1</f>
        <v>0</v>
      </c>
      <c r="K48" s="67">
        <f t="shared" ref="K48:K50" si="5">J48*F48</f>
        <v>0</v>
      </c>
    </row>
    <row r="49" spans="1:11" x14ac:dyDescent="0.25">
      <c r="A49" s="13"/>
      <c r="B49" s="64"/>
      <c r="C49" s="27"/>
      <c r="D49" s="13" t="s">
        <v>27</v>
      </c>
      <c r="E49" s="13" t="s">
        <v>154</v>
      </c>
      <c r="F49" s="13">
        <v>2</v>
      </c>
      <c r="G49" s="24"/>
      <c r="H49" s="42">
        <v>10</v>
      </c>
      <c r="I49" s="41">
        <f t="shared" si="3"/>
        <v>0</v>
      </c>
      <c r="J49" s="67">
        <f t="shared" si="4"/>
        <v>0</v>
      </c>
      <c r="K49" s="67">
        <f t="shared" si="5"/>
        <v>0</v>
      </c>
    </row>
    <row r="50" spans="1:11" x14ac:dyDescent="0.25">
      <c r="A50" s="13"/>
      <c r="B50" s="64"/>
      <c r="C50" s="27"/>
      <c r="D50" s="13" t="s">
        <v>27</v>
      </c>
      <c r="E50" s="13" t="s">
        <v>142</v>
      </c>
      <c r="F50" s="13">
        <v>2</v>
      </c>
      <c r="G50" s="24"/>
      <c r="H50" s="42">
        <v>10</v>
      </c>
      <c r="I50" s="41">
        <f t="shared" si="3"/>
        <v>0</v>
      </c>
      <c r="J50" s="67">
        <f t="shared" si="4"/>
        <v>0</v>
      </c>
      <c r="K50" s="67">
        <f t="shared" si="5"/>
        <v>0</v>
      </c>
    </row>
    <row r="51" spans="1:11" x14ac:dyDescent="0.25">
      <c r="A51" s="13"/>
      <c r="B51" s="64"/>
      <c r="C51" s="27"/>
      <c r="D51" s="13" t="s">
        <v>27</v>
      </c>
      <c r="E51" s="13" t="s">
        <v>155</v>
      </c>
      <c r="F51" s="13">
        <v>2</v>
      </c>
      <c r="G51" s="24"/>
      <c r="H51" s="42">
        <v>10</v>
      </c>
      <c r="I51" s="41">
        <f t="shared" si="0"/>
        <v>0</v>
      </c>
      <c r="J51" s="67">
        <f t="shared" si="1"/>
        <v>0</v>
      </c>
      <c r="K51" s="67">
        <f t="shared" si="2"/>
        <v>0</v>
      </c>
    </row>
    <row r="52" spans="1:11" x14ac:dyDescent="0.25">
      <c r="A52" s="13"/>
      <c r="B52" s="64"/>
      <c r="C52" s="27"/>
      <c r="D52" s="13" t="s">
        <v>27</v>
      </c>
      <c r="E52" s="13" t="s">
        <v>156</v>
      </c>
      <c r="F52" s="13">
        <v>2</v>
      </c>
      <c r="G52" s="24"/>
      <c r="H52" s="42">
        <v>10</v>
      </c>
      <c r="I52" s="41">
        <f t="shared" si="0"/>
        <v>0</v>
      </c>
      <c r="J52" s="67">
        <f t="shared" si="1"/>
        <v>0</v>
      </c>
      <c r="K52" s="67">
        <f t="shared" si="2"/>
        <v>0</v>
      </c>
    </row>
    <row r="53" spans="1:11" x14ac:dyDescent="0.25">
      <c r="A53" s="13"/>
      <c r="B53" s="64"/>
      <c r="C53" s="27"/>
      <c r="D53" s="13" t="s">
        <v>27</v>
      </c>
      <c r="E53" s="13" t="s">
        <v>143</v>
      </c>
      <c r="F53" s="13">
        <v>2</v>
      </c>
      <c r="G53" s="24"/>
      <c r="H53" s="42">
        <v>10</v>
      </c>
      <c r="I53" s="41">
        <f t="shared" si="0"/>
        <v>0</v>
      </c>
      <c r="J53" s="67">
        <f t="shared" si="1"/>
        <v>0</v>
      </c>
      <c r="K53" s="67">
        <f t="shared" si="2"/>
        <v>0</v>
      </c>
    </row>
    <row r="54" spans="1:11" x14ac:dyDescent="0.25">
      <c r="A54" s="13"/>
      <c r="B54" s="64"/>
      <c r="C54" s="27"/>
      <c r="D54" s="13" t="s">
        <v>27</v>
      </c>
      <c r="E54" s="13" t="s">
        <v>144</v>
      </c>
      <c r="F54" s="13">
        <v>2</v>
      </c>
      <c r="G54" s="24"/>
      <c r="H54" s="42">
        <v>10</v>
      </c>
      <c r="I54" s="41">
        <f t="shared" si="0"/>
        <v>0</v>
      </c>
      <c r="J54" s="67">
        <f t="shared" si="1"/>
        <v>0</v>
      </c>
      <c r="K54" s="67">
        <f t="shared" si="2"/>
        <v>0</v>
      </c>
    </row>
    <row r="55" spans="1:11" x14ac:dyDescent="0.25">
      <c r="A55" s="13"/>
      <c r="B55" s="64"/>
      <c r="C55" s="27"/>
      <c r="D55" s="13" t="s">
        <v>27</v>
      </c>
      <c r="E55" s="13" t="s">
        <v>145</v>
      </c>
      <c r="F55" s="13">
        <v>2</v>
      </c>
      <c r="G55" s="24"/>
      <c r="H55" s="42">
        <v>10</v>
      </c>
      <c r="I55" s="41">
        <f t="shared" si="0"/>
        <v>0</v>
      </c>
      <c r="J55" s="67">
        <f t="shared" si="1"/>
        <v>0</v>
      </c>
      <c r="K55" s="67">
        <f t="shared" si="2"/>
        <v>0</v>
      </c>
    </row>
    <row r="56" spans="1:11" x14ac:dyDescent="0.25">
      <c r="A56" s="13"/>
      <c r="B56" s="64"/>
      <c r="C56" s="27"/>
      <c r="D56" s="13" t="s">
        <v>27</v>
      </c>
      <c r="E56" s="13" t="s">
        <v>146</v>
      </c>
      <c r="F56" s="13">
        <v>2</v>
      </c>
      <c r="G56" s="24"/>
      <c r="H56" s="42">
        <v>10</v>
      </c>
      <c r="I56" s="41">
        <f t="shared" si="0"/>
        <v>0</v>
      </c>
      <c r="J56" s="67">
        <f t="shared" si="1"/>
        <v>0</v>
      </c>
      <c r="K56" s="67">
        <f t="shared" si="2"/>
        <v>0</v>
      </c>
    </row>
    <row r="57" spans="1:11" x14ac:dyDescent="0.25">
      <c r="A57" s="13"/>
      <c r="B57" s="64"/>
      <c r="C57" s="27"/>
      <c r="D57" s="13" t="s">
        <v>27</v>
      </c>
      <c r="E57" s="13" t="s">
        <v>147</v>
      </c>
      <c r="F57" s="13">
        <v>2</v>
      </c>
      <c r="G57" s="24"/>
      <c r="H57" s="42">
        <v>10</v>
      </c>
      <c r="I57" s="41">
        <f t="shared" si="0"/>
        <v>0</v>
      </c>
      <c r="J57" s="67">
        <f t="shared" si="1"/>
        <v>0</v>
      </c>
      <c r="K57" s="67">
        <f t="shared" si="2"/>
        <v>0</v>
      </c>
    </row>
    <row r="58" spans="1:11" x14ac:dyDescent="0.25">
      <c r="A58" s="13"/>
      <c r="B58" s="64"/>
      <c r="C58" s="27"/>
      <c r="D58" s="13" t="s">
        <v>27</v>
      </c>
      <c r="E58" s="13" t="s">
        <v>148</v>
      </c>
      <c r="F58" s="13">
        <v>2</v>
      </c>
      <c r="G58" s="24"/>
      <c r="H58" s="42">
        <v>10</v>
      </c>
      <c r="I58" s="41">
        <f t="shared" si="0"/>
        <v>0</v>
      </c>
      <c r="J58" s="67">
        <f t="shared" si="1"/>
        <v>0</v>
      </c>
      <c r="K58" s="67">
        <f t="shared" si="2"/>
        <v>0</v>
      </c>
    </row>
    <row r="59" spans="1:11" x14ac:dyDescent="0.25">
      <c r="A59" s="13"/>
      <c r="B59" s="64"/>
      <c r="C59" s="27"/>
      <c r="D59" s="13" t="s">
        <v>27</v>
      </c>
      <c r="E59" s="13" t="s">
        <v>149</v>
      </c>
      <c r="F59" s="13">
        <v>2</v>
      </c>
      <c r="G59" s="24"/>
      <c r="H59" s="42">
        <v>10</v>
      </c>
      <c r="I59" s="41">
        <f t="shared" si="0"/>
        <v>0</v>
      </c>
      <c r="J59" s="67">
        <f t="shared" si="1"/>
        <v>0</v>
      </c>
      <c r="K59" s="67">
        <f t="shared" si="2"/>
        <v>0</v>
      </c>
    </row>
    <row r="60" spans="1:11" x14ac:dyDescent="0.25">
      <c r="A60" s="13"/>
      <c r="B60" s="64"/>
      <c r="C60" s="27"/>
      <c r="D60" s="13" t="s">
        <v>27</v>
      </c>
      <c r="E60" s="13" t="s">
        <v>150</v>
      </c>
      <c r="F60" s="13">
        <v>2</v>
      </c>
      <c r="G60" s="24"/>
      <c r="H60" s="42">
        <v>10</v>
      </c>
      <c r="I60" s="41">
        <f t="shared" ref="I60" si="6">F60*G60</f>
        <v>0</v>
      </c>
      <c r="J60" s="67">
        <f t="shared" ref="J60" si="7">G60/1.1</f>
        <v>0</v>
      </c>
      <c r="K60" s="67">
        <f t="shared" ref="K60" si="8">J60*F60</f>
        <v>0</v>
      </c>
    </row>
    <row r="61" spans="1:11" x14ac:dyDescent="0.25">
      <c r="A61" s="13"/>
      <c r="B61" s="64"/>
      <c r="C61" s="27"/>
      <c r="D61" s="13" t="s">
        <v>27</v>
      </c>
      <c r="E61" s="13" t="s">
        <v>151</v>
      </c>
      <c r="F61" s="13">
        <v>2</v>
      </c>
      <c r="G61" s="24"/>
      <c r="H61" s="42">
        <v>10</v>
      </c>
      <c r="I61" s="41">
        <f t="shared" si="0"/>
        <v>0</v>
      </c>
      <c r="J61" s="67">
        <f t="shared" si="1"/>
        <v>0</v>
      </c>
      <c r="K61" s="67">
        <f t="shared" si="2"/>
        <v>0</v>
      </c>
    </row>
    <row r="62" spans="1:11" ht="15.75" thickBot="1" x14ac:dyDescent="0.3">
      <c r="A62" s="13"/>
      <c r="B62" s="64"/>
      <c r="C62" s="27"/>
      <c r="D62" s="13" t="s">
        <v>27</v>
      </c>
      <c r="E62" s="13" t="s">
        <v>152</v>
      </c>
      <c r="F62" s="13">
        <v>2</v>
      </c>
      <c r="G62" s="24"/>
      <c r="H62" s="42">
        <v>10</v>
      </c>
      <c r="I62" s="41">
        <f t="shared" si="0"/>
        <v>0</v>
      </c>
      <c r="J62" s="67">
        <f t="shared" si="1"/>
        <v>0</v>
      </c>
      <c r="K62" s="67">
        <f t="shared" si="2"/>
        <v>0</v>
      </c>
    </row>
    <row r="63" spans="1:11" ht="15.75" thickBot="1" x14ac:dyDescent="0.3">
      <c r="A63" s="16"/>
      <c r="B63" s="65"/>
      <c r="C63" s="16"/>
      <c r="D63" s="16"/>
      <c r="E63" s="16"/>
      <c r="F63" s="16"/>
      <c r="G63" s="16"/>
      <c r="H63" s="17"/>
      <c r="I63" s="43">
        <f>SUM(I5:I62)</f>
        <v>0</v>
      </c>
      <c r="J63" s="19"/>
      <c r="K63" s="43">
        <f>SUM(K5:K62)</f>
        <v>0</v>
      </c>
    </row>
  </sheetData>
  <sheetProtection password="C71F" sheet="1" objects="1" scenarios="1"/>
  <protectedRanges>
    <protectedRange sqref="G5:H62" name="Oblast1"/>
  </protectedRanges>
  <pageMargins left="0.7" right="0.7" top="0.78740157499999996" bottom="0.78740157499999996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D36"/>
  <sheetViews>
    <sheetView workbookViewId="0">
      <selection activeCell="C4" sqref="C4:D4"/>
    </sheetView>
  </sheetViews>
  <sheetFormatPr defaultRowHeight="15" x14ac:dyDescent="0.25"/>
  <cols>
    <col min="1" max="1" width="8.5703125" customWidth="1"/>
    <col min="2" max="2" width="45.85546875" customWidth="1"/>
    <col min="3" max="3" width="13.42578125" customWidth="1"/>
    <col min="4" max="4" width="16.85546875" customWidth="1"/>
  </cols>
  <sheetData>
    <row r="1" spans="1:4" s="45" customFormat="1" ht="39" customHeight="1" x14ac:dyDescent="0.35">
      <c r="A1" s="44"/>
      <c r="B1" s="76" t="s">
        <v>138</v>
      </c>
      <c r="C1" s="74"/>
      <c r="D1" s="75" t="s">
        <v>118</v>
      </c>
    </row>
    <row r="2" spans="1:4" s="45" customFormat="1" ht="27" customHeight="1" thickBot="1" x14ac:dyDescent="0.25">
      <c r="B2" s="46"/>
    </row>
    <row r="3" spans="1:4" s="45" customFormat="1" ht="35.1" customHeight="1" x14ac:dyDescent="0.25">
      <c r="A3" s="47"/>
      <c r="B3" s="48" t="s">
        <v>119</v>
      </c>
      <c r="C3" s="77" t="s">
        <v>172</v>
      </c>
      <c r="D3" s="78"/>
    </row>
    <row r="4" spans="1:4" s="45" customFormat="1" ht="38.25" customHeight="1" x14ac:dyDescent="0.25">
      <c r="A4" s="49"/>
      <c r="B4" s="50" t="s">
        <v>120</v>
      </c>
      <c r="C4" s="79">
        <f>žáci!I21</f>
        <v>0</v>
      </c>
      <c r="D4" s="80"/>
    </row>
    <row r="5" spans="1:4" s="45" customFormat="1" ht="38.25" customHeight="1" x14ac:dyDescent="0.25">
      <c r="A5" s="49"/>
      <c r="B5" s="50" t="s">
        <v>165</v>
      </c>
      <c r="C5" s="79">
        <f>'1. třída'!I20</f>
        <v>0</v>
      </c>
      <c r="D5" s="80"/>
    </row>
    <row r="6" spans="1:4" s="45" customFormat="1" ht="38.25" customHeight="1" x14ac:dyDescent="0.25">
      <c r="A6" s="49"/>
      <c r="B6" s="50" t="s">
        <v>121</v>
      </c>
      <c r="C6" s="79">
        <f>učitelé!I63</f>
        <v>0</v>
      </c>
      <c r="D6" s="80"/>
    </row>
    <row r="7" spans="1:4" s="45" customFormat="1" ht="36" customHeight="1" thickBot="1" x14ac:dyDescent="0.3">
      <c r="B7" s="51" t="s">
        <v>122</v>
      </c>
      <c r="C7" s="81">
        <f>SUM(C4:D6)</f>
        <v>0</v>
      </c>
      <c r="D7" s="82"/>
    </row>
    <row r="8" spans="1:4" s="45" customFormat="1" ht="12.75" customHeight="1" x14ac:dyDescent="0.2">
      <c r="B8" s="49"/>
      <c r="C8" s="49"/>
    </row>
    <row r="9" spans="1:4" s="45" customFormat="1" ht="21" customHeight="1" x14ac:dyDescent="0.25">
      <c r="B9" s="54" t="s">
        <v>163</v>
      </c>
      <c r="C9" s="54"/>
      <c r="D9" s="73" t="s">
        <v>171</v>
      </c>
    </row>
    <row r="10" spans="1:4" s="45" customFormat="1" ht="21" customHeight="1" x14ac:dyDescent="0.25">
      <c r="B10" s="52"/>
      <c r="C10" s="54"/>
      <c r="D10" s="71" t="s">
        <v>164</v>
      </c>
    </row>
    <row r="11" spans="1:4" s="45" customFormat="1" ht="25.5" customHeight="1" x14ac:dyDescent="0.25">
      <c r="B11" s="52" t="s">
        <v>123</v>
      </c>
      <c r="C11" s="53">
        <v>43277</v>
      </c>
    </row>
    <row r="12" spans="1:4" s="45" customFormat="1" ht="12.75" customHeight="1" x14ac:dyDescent="0.25">
      <c r="B12" s="52"/>
      <c r="C12" s="53"/>
    </row>
    <row r="13" spans="1:4" s="45" customFormat="1" ht="18" customHeight="1" x14ac:dyDescent="0.25">
      <c r="B13" s="54" t="s">
        <v>124</v>
      </c>
      <c r="C13" s="49"/>
    </row>
    <row r="14" spans="1:4" s="45" customFormat="1" ht="15" customHeight="1" x14ac:dyDescent="0.25">
      <c r="B14" s="54" t="s">
        <v>125</v>
      </c>
      <c r="C14" s="52"/>
      <c r="D14" s="52"/>
    </row>
    <row r="15" spans="1:4" s="45" customFormat="1" ht="20.25" customHeight="1" x14ac:dyDescent="0.2">
      <c r="B15" s="52" t="s">
        <v>126</v>
      </c>
      <c r="C15" s="52"/>
      <c r="D15" s="52"/>
    </row>
    <row r="16" spans="1:4" s="45" customFormat="1" ht="20.25" customHeight="1" x14ac:dyDescent="0.2">
      <c r="B16" s="52" t="s">
        <v>127</v>
      </c>
      <c r="C16" s="52"/>
      <c r="D16" s="52"/>
    </row>
    <row r="17" spans="1:4" s="45" customFormat="1" ht="20.25" customHeight="1" x14ac:dyDescent="0.2">
      <c r="A17" s="56"/>
      <c r="B17" s="52" t="s">
        <v>128</v>
      </c>
      <c r="C17" s="52"/>
      <c r="D17" s="52"/>
    </row>
    <row r="18" spans="1:4" s="45" customFormat="1" ht="20.25" customHeight="1" x14ac:dyDescent="0.25">
      <c r="B18" s="54"/>
      <c r="C18" s="52"/>
      <c r="D18" s="52"/>
    </row>
    <row r="19" spans="1:4" s="45" customFormat="1" ht="20.25" customHeight="1" x14ac:dyDescent="0.25">
      <c r="B19" s="54"/>
      <c r="C19" s="52"/>
      <c r="D19" s="52"/>
    </row>
    <row r="20" spans="1:4" s="45" customFormat="1" ht="14.25" x14ac:dyDescent="0.2">
      <c r="B20" s="57" t="s">
        <v>129</v>
      </c>
      <c r="C20" s="52"/>
      <c r="D20" s="52"/>
    </row>
    <row r="21" spans="1:4" s="45" customFormat="1" x14ac:dyDescent="0.25">
      <c r="B21" s="52" t="s">
        <v>130</v>
      </c>
      <c r="C21" s="52"/>
      <c r="D21" s="54"/>
    </row>
    <row r="22" spans="1:4" s="45" customFormat="1" x14ac:dyDescent="0.25">
      <c r="B22" s="55" t="s">
        <v>131</v>
      </c>
      <c r="C22" s="55"/>
      <c r="D22" s="58"/>
    </row>
    <row r="23" spans="1:4" s="45" customFormat="1" x14ac:dyDescent="0.25">
      <c r="B23" s="55" t="s">
        <v>132</v>
      </c>
      <c r="C23" s="55"/>
      <c r="D23" s="58"/>
    </row>
    <row r="24" spans="1:4" s="45" customFormat="1" x14ac:dyDescent="0.25">
      <c r="B24" s="55" t="s">
        <v>133</v>
      </c>
      <c r="C24" s="55"/>
      <c r="D24" s="58"/>
    </row>
    <row r="25" spans="1:4" s="45" customFormat="1" ht="14.25" x14ac:dyDescent="0.2">
      <c r="B25" s="55" t="s">
        <v>134</v>
      </c>
      <c r="C25" s="55"/>
      <c r="D25" s="55"/>
    </row>
    <row r="26" spans="1:4" s="45" customFormat="1" ht="25.5" customHeight="1" x14ac:dyDescent="0.2">
      <c r="B26" s="55" t="s">
        <v>135</v>
      </c>
      <c r="C26" s="55"/>
      <c r="D26" s="55"/>
    </row>
    <row r="27" spans="1:4" s="45" customFormat="1" ht="14.25" x14ac:dyDescent="0.2">
      <c r="B27" s="55" t="s">
        <v>136</v>
      </c>
      <c r="C27" s="55"/>
      <c r="D27" s="55"/>
    </row>
    <row r="28" spans="1:4" s="45" customFormat="1" ht="14.25" x14ac:dyDescent="0.2">
      <c r="B28" s="55" t="s">
        <v>137</v>
      </c>
      <c r="C28" s="55"/>
      <c r="D28" s="55"/>
    </row>
    <row r="30" spans="1:4" ht="33.75" customHeight="1" x14ac:dyDescent="0.25"/>
    <row r="32" spans="1:4" x14ac:dyDescent="0.25">
      <c r="B32" s="55" t="s">
        <v>168</v>
      </c>
    </row>
    <row r="33" spans="2:2" x14ac:dyDescent="0.25">
      <c r="B33" s="52" t="s">
        <v>169</v>
      </c>
    </row>
    <row r="34" spans="2:2" x14ac:dyDescent="0.25">
      <c r="B34" s="55" t="s">
        <v>170</v>
      </c>
    </row>
    <row r="35" spans="2:2" x14ac:dyDescent="0.25">
      <c r="B35" s="45"/>
    </row>
    <row r="36" spans="2:2" x14ac:dyDescent="0.25">
      <c r="B36" s="72" t="s">
        <v>173</v>
      </c>
    </row>
  </sheetData>
  <mergeCells count="5">
    <mergeCell ref="C3:D3"/>
    <mergeCell ref="C4:D4"/>
    <mergeCell ref="C5:D5"/>
    <mergeCell ref="C6:D6"/>
    <mergeCell ref="C7:D7"/>
  </mergeCells>
  <pageMargins left="0.7" right="0.7" top="0.78740157499999996" bottom="0.78740157499999996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žáci</vt:lpstr>
      <vt:lpstr>1. třída</vt:lpstr>
      <vt:lpstr>učitelé</vt:lpstr>
      <vt:lpstr>Celkem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janecek</dc:creator>
  <cp:lastModifiedBy>ekonom</cp:lastModifiedBy>
  <cp:lastPrinted>2018-06-05T11:40:27Z</cp:lastPrinted>
  <dcterms:created xsi:type="dcterms:W3CDTF">2018-04-11T06:24:43Z</dcterms:created>
  <dcterms:modified xsi:type="dcterms:W3CDTF">2018-06-05T11:40:30Z</dcterms:modified>
</cp:coreProperties>
</file>