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K\Výběr.řízení\2020_VŘ_učebnice\"/>
    </mc:Choice>
  </mc:AlternateContent>
  <bookViews>
    <workbookView xWindow="480" yWindow="105" windowWidth="27795" windowHeight="12525" activeTab="2"/>
  </bookViews>
  <sheets>
    <sheet name="učebnice žáci ZŠ" sheetId="5" r:id="rId1"/>
    <sheet name="učebnice+PS učitelé" sheetId="6" r:id="rId2"/>
    <sheet name="CELKEM" sheetId="3" r:id="rId3"/>
  </sheets>
  <calcPr calcId="162913"/>
</workbook>
</file>

<file path=xl/calcChain.xml><?xml version="1.0" encoding="utf-8"?>
<calcChain xmlns="http://schemas.openxmlformats.org/spreadsheetml/2006/main">
  <c r="C5" i="3" l="1"/>
  <c r="C4" i="3"/>
  <c r="J44" i="6"/>
  <c r="K44" i="6" s="1"/>
  <c r="I44" i="6"/>
  <c r="J43" i="6"/>
  <c r="K43" i="6" s="1"/>
  <c r="I43" i="6"/>
  <c r="J42" i="6"/>
  <c r="K42" i="6" s="1"/>
  <c r="I42" i="6"/>
  <c r="J41" i="6"/>
  <c r="K41" i="6" s="1"/>
  <c r="I41" i="6"/>
  <c r="J40" i="6"/>
  <c r="K40" i="6" s="1"/>
  <c r="I40" i="6"/>
  <c r="J39" i="6"/>
  <c r="K39" i="6" s="1"/>
  <c r="I39" i="6"/>
  <c r="J38" i="6"/>
  <c r="K38" i="6" s="1"/>
  <c r="I38" i="6"/>
  <c r="J37" i="6"/>
  <c r="K37" i="6" s="1"/>
  <c r="I37" i="6"/>
  <c r="J36" i="6"/>
  <c r="K36" i="6" s="1"/>
  <c r="I36" i="6"/>
  <c r="J35" i="6"/>
  <c r="K35" i="6" s="1"/>
  <c r="I35" i="6"/>
  <c r="J34" i="6"/>
  <c r="K34" i="6" s="1"/>
  <c r="I34" i="6"/>
  <c r="J33" i="6"/>
  <c r="K33" i="6" s="1"/>
  <c r="I33" i="6"/>
  <c r="J32" i="6"/>
  <c r="K32" i="6" s="1"/>
  <c r="I32" i="6"/>
  <c r="J31" i="6"/>
  <c r="K31" i="6" s="1"/>
  <c r="I31" i="6"/>
  <c r="J30" i="6"/>
  <c r="K30" i="6" s="1"/>
  <c r="I30" i="6"/>
  <c r="J29" i="6"/>
  <c r="K29" i="6" s="1"/>
  <c r="I29" i="6"/>
  <c r="J28" i="6"/>
  <c r="K28" i="6" s="1"/>
  <c r="I28" i="6"/>
  <c r="J27" i="6"/>
  <c r="K27" i="6" s="1"/>
  <c r="I27" i="6"/>
  <c r="J26" i="6"/>
  <c r="K26" i="6" s="1"/>
  <c r="I26" i="6"/>
  <c r="J25" i="6"/>
  <c r="K25" i="6" s="1"/>
  <c r="I25" i="6"/>
  <c r="J24" i="6"/>
  <c r="K24" i="6" s="1"/>
  <c r="I24" i="6"/>
  <c r="J23" i="6"/>
  <c r="K23" i="6" s="1"/>
  <c r="I23" i="6"/>
  <c r="J22" i="6"/>
  <c r="K22" i="6" s="1"/>
  <c r="I22" i="6"/>
  <c r="J21" i="6"/>
  <c r="K21" i="6" s="1"/>
  <c r="I21" i="6"/>
  <c r="J20" i="6"/>
  <c r="K20" i="6" s="1"/>
  <c r="I20" i="6"/>
  <c r="J19" i="6"/>
  <c r="K19" i="6" s="1"/>
  <c r="I19" i="6"/>
  <c r="J18" i="6"/>
  <c r="K18" i="6" s="1"/>
  <c r="I18" i="6"/>
  <c r="J17" i="6"/>
  <c r="K17" i="6" s="1"/>
  <c r="I17" i="6"/>
  <c r="J16" i="6"/>
  <c r="K16" i="6" s="1"/>
  <c r="I16" i="6"/>
  <c r="J15" i="6"/>
  <c r="K15" i="6" s="1"/>
  <c r="I15" i="6"/>
  <c r="J14" i="6"/>
  <c r="K14" i="6" s="1"/>
  <c r="I14" i="6"/>
  <c r="J13" i="6"/>
  <c r="K13" i="6" s="1"/>
  <c r="I13" i="6"/>
  <c r="J12" i="6"/>
  <c r="K12" i="6" s="1"/>
  <c r="I12" i="6"/>
  <c r="J11" i="6"/>
  <c r="K11" i="6" s="1"/>
  <c r="I11" i="6"/>
  <c r="J10" i="6"/>
  <c r="K10" i="6" s="1"/>
  <c r="I10" i="6"/>
  <c r="J9" i="6"/>
  <c r="K9" i="6" s="1"/>
  <c r="I9" i="6"/>
  <c r="J8" i="6"/>
  <c r="K8" i="6" s="1"/>
  <c r="I8" i="6"/>
  <c r="J7" i="6"/>
  <c r="K7" i="6" s="1"/>
  <c r="I7" i="6"/>
  <c r="J6" i="6"/>
  <c r="K6" i="6" s="1"/>
  <c r="I6" i="6"/>
  <c r="J5" i="6"/>
  <c r="K5" i="6" s="1"/>
  <c r="I5" i="6"/>
  <c r="I45" i="6" l="1"/>
  <c r="K45" i="6"/>
  <c r="J34" i="5" l="1"/>
  <c r="K34" i="5" s="1"/>
  <c r="I34" i="5"/>
  <c r="J33" i="5"/>
  <c r="K33" i="5" s="1"/>
  <c r="I33" i="5"/>
  <c r="J32" i="5"/>
  <c r="K32" i="5" s="1"/>
  <c r="I32" i="5"/>
  <c r="J31" i="5"/>
  <c r="K31" i="5" s="1"/>
  <c r="I31" i="5"/>
  <c r="J30" i="5"/>
  <c r="K30" i="5" s="1"/>
  <c r="I30" i="5"/>
  <c r="J29" i="5"/>
  <c r="K29" i="5" s="1"/>
  <c r="I29" i="5"/>
  <c r="J28" i="5"/>
  <c r="K28" i="5" s="1"/>
  <c r="I28" i="5"/>
  <c r="J27" i="5"/>
  <c r="K27" i="5" s="1"/>
  <c r="I27" i="5"/>
  <c r="J26" i="5"/>
  <c r="K26" i="5" s="1"/>
  <c r="I26" i="5"/>
  <c r="J25" i="5"/>
  <c r="K25" i="5" s="1"/>
  <c r="I25" i="5"/>
  <c r="J24" i="5"/>
  <c r="K24" i="5" s="1"/>
  <c r="I24" i="5"/>
  <c r="J23" i="5"/>
  <c r="K23" i="5" s="1"/>
  <c r="I23" i="5"/>
  <c r="J22" i="5"/>
  <c r="K22" i="5" s="1"/>
  <c r="I22" i="5"/>
  <c r="J21" i="5"/>
  <c r="K21" i="5" s="1"/>
  <c r="I21" i="5"/>
  <c r="J20" i="5"/>
  <c r="K20" i="5" s="1"/>
  <c r="I20" i="5"/>
  <c r="J19" i="5"/>
  <c r="K19" i="5" s="1"/>
  <c r="I19" i="5"/>
  <c r="J18" i="5"/>
  <c r="K18" i="5" s="1"/>
  <c r="I18" i="5"/>
  <c r="J17" i="5"/>
  <c r="K17" i="5" s="1"/>
  <c r="I17" i="5"/>
  <c r="J16" i="5"/>
  <c r="K16" i="5" s="1"/>
  <c r="I16" i="5"/>
  <c r="J15" i="5"/>
  <c r="K15" i="5" s="1"/>
  <c r="I15" i="5"/>
  <c r="J14" i="5"/>
  <c r="K14" i="5" s="1"/>
  <c r="I14" i="5"/>
  <c r="J13" i="5"/>
  <c r="K13" i="5" s="1"/>
  <c r="I13" i="5"/>
  <c r="J12" i="5"/>
  <c r="K12" i="5" s="1"/>
  <c r="I12" i="5"/>
  <c r="J11" i="5"/>
  <c r="K11" i="5" s="1"/>
  <c r="I11" i="5"/>
  <c r="J10" i="5"/>
  <c r="K10" i="5" s="1"/>
  <c r="I10" i="5"/>
  <c r="J9" i="5"/>
  <c r="K9" i="5" s="1"/>
  <c r="I9" i="5"/>
  <c r="J8" i="5"/>
  <c r="K8" i="5" s="1"/>
  <c r="I8" i="5"/>
  <c r="J7" i="5"/>
  <c r="K7" i="5" s="1"/>
  <c r="I7" i="5"/>
  <c r="J6" i="5"/>
  <c r="K6" i="5" s="1"/>
  <c r="I6" i="5"/>
  <c r="J5" i="5"/>
  <c r="K5" i="5" s="1"/>
  <c r="I5" i="5"/>
  <c r="I35" i="5" l="1"/>
  <c r="K35" i="5"/>
  <c r="C6" i="3" l="1"/>
</calcChain>
</file>

<file path=xl/sharedStrings.xml><?xml version="1.0" encoding="utf-8"?>
<sst xmlns="http://schemas.openxmlformats.org/spreadsheetml/2006/main" count="263" uniqueCount="160">
  <si>
    <t>Objednávka učebnic pro žáky na školní rok:</t>
  </si>
  <si>
    <t>Objednávající učitel</t>
  </si>
  <si>
    <t>Třída</t>
  </si>
  <si>
    <t>Katalogové objednací číslo</t>
  </si>
  <si>
    <t xml:space="preserve">Nakladatelství   </t>
  </si>
  <si>
    <t>Název učebnice</t>
  </si>
  <si>
    <t>Kusů pro žáky</t>
  </si>
  <si>
    <t>Cena/ks s DPH</t>
  </si>
  <si>
    <t>Sazba DPH</t>
  </si>
  <si>
    <t>Cena celkem s DPH</t>
  </si>
  <si>
    <t>Cena/ks bez DPH</t>
  </si>
  <si>
    <t>Cena celkem bez DPH</t>
  </si>
  <si>
    <t>1.A,B</t>
  </si>
  <si>
    <t>Nová škola</t>
  </si>
  <si>
    <t>Alter</t>
  </si>
  <si>
    <t>Fraus</t>
  </si>
  <si>
    <t>Počítáme zpaměti 1</t>
  </si>
  <si>
    <t>Taktik</t>
  </si>
  <si>
    <t>Sada skládací abecedy + značky a číslice</t>
  </si>
  <si>
    <t>3.A</t>
  </si>
  <si>
    <t>Nová škola, s.r.o.</t>
  </si>
  <si>
    <t>Kartografie</t>
  </si>
  <si>
    <t>Objednávka učebnic a pracovních sešitů pro učitele na školní rok:</t>
  </si>
  <si>
    <t>Kusů pro učitele</t>
  </si>
  <si>
    <t>ČGS</t>
  </si>
  <si>
    <t>Cena celkem vč. DPH</t>
  </si>
  <si>
    <t>UČEBNICE PRO ŽÁKY ZŠ</t>
  </si>
  <si>
    <t>CELKEM</t>
  </si>
  <si>
    <t>ANO / NE*</t>
  </si>
  <si>
    <t>(nehodící se škrtněte)</t>
  </si>
  <si>
    <t>Termín dodání učebnic do sídla školy nejpozději:</t>
  </si>
  <si>
    <r>
      <rPr>
        <sz val="11"/>
        <rFont val="Arial"/>
        <family val="2"/>
        <charset val="238"/>
      </rPr>
      <t>Údaje o škole (zadavatel):</t>
    </r>
    <r>
      <rPr>
        <b/>
        <sz val="11"/>
        <rFont val="Arial"/>
        <family val="2"/>
        <charset val="238"/>
      </rPr>
      <t xml:space="preserve"> </t>
    </r>
  </si>
  <si>
    <t>Reálné gymnázium a základní škola města Prostějova, Studentská ul. 2</t>
  </si>
  <si>
    <t>Studentská 4/2, 796 01 Prostějov</t>
  </si>
  <si>
    <t>IČ: 44159960</t>
  </si>
  <si>
    <t>zastoupená: RNDr. Ing. Rostislavem Halašem</t>
  </si>
  <si>
    <t xml:space="preserve">Údaje o uchazeči: </t>
  </si>
  <si>
    <t>Firma:</t>
  </si>
  <si>
    <t>Sídlo:</t>
  </si>
  <si>
    <t>IČ:</t>
  </si>
  <si>
    <t>DIČ:</t>
  </si>
  <si>
    <t>Statutární orgán, odpovědná osoba:</t>
  </si>
  <si>
    <t xml:space="preserve">Kontaktní osoba: </t>
  </si>
  <si>
    <t>Kontaktní údaje (mobil, tel., mail) :</t>
  </si>
  <si>
    <t>webové stránky:</t>
  </si>
  <si>
    <t>…………………………………….</t>
  </si>
  <si>
    <t>Podpis odpovědné osoby</t>
  </si>
  <si>
    <t xml:space="preserve">Razítko </t>
  </si>
  <si>
    <t xml:space="preserve">(v případě podání datovou schránkou prosíme naskenovat) </t>
  </si>
  <si>
    <t>Dodavatel poskytne náhradní plnění dle z. 435/2004 Sb. o zaměstnanosti na předmět dodávky:</t>
  </si>
  <si>
    <t>Kontaktní osoba: D. Flašarová, tel. 582301411, 582301444</t>
  </si>
  <si>
    <t xml:space="preserve">                                                   email: flasarova@rg.prostejov.cz</t>
  </si>
  <si>
    <t>2020/2021</t>
  </si>
  <si>
    <t>Krchňáková, Mikešová</t>
  </si>
  <si>
    <t>Slabikář - pěnová vazba DUHOVÁ ŘADA</t>
  </si>
  <si>
    <t>(pro dvě třídy), DUHOVÁ ŘADA</t>
  </si>
  <si>
    <t>Živá abeceda DUHOVÁ ŘADA</t>
  </si>
  <si>
    <t>Já a můj svět 1 - pracovní učebnice prvouky pro 1. ročník</t>
  </si>
  <si>
    <t>Matematika sešit č.1</t>
  </si>
  <si>
    <t>Matematika sešit č.2</t>
  </si>
  <si>
    <t>Matematika sešit č.3</t>
  </si>
  <si>
    <t>Matematika sešit č.4/A</t>
  </si>
  <si>
    <t>Notýsek pro 1. třídu - obrázky Z. Milera</t>
  </si>
  <si>
    <t>Moje první psaní  DUHOVÁ ŘADA</t>
  </si>
  <si>
    <t>Písanka 1. díl - nové vydání  DUHOVÁ ŘADA</t>
  </si>
  <si>
    <t>Písanka 2. díl - nové vydání  DUHOVÁ ŘADA</t>
  </si>
  <si>
    <t>Písanka 3. díl - nové vydání  DUHOVÁ ŘADA</t>
  </si>
  <si>
    <t>Písanka 4. díl - nové vydání  DUHOVÁ ŘADA</t>
  </si>
  <si>
    <t>Kandlerová Šárka, Sedláčková Iveta</t>
  </si>
  <si>
    <t>2.A</t>
  </si>
  <si>
    <t>Český jazyk 2 učebnice pro 2. ročník</t>
  </si>
  <si>
    <t xml:space="preserve">Čítanka pro 2. ročník </t>
  </si>
  <si>
    <t>Notýsek pro 2. ročník</t>
  </si>
  <si>
    <t>Sedláčková Iveta</t>
  </si>
  <si>
    <t>Čtanka pro 2. ročník - upravené vydání</t>
  </si>
  <si>
    <t>Hana Greplová, Petra Sedláčková</t>
  </si>
  <si>
    <t>4.A</t>
  </si>
  <si>
    <t>Český jazyk 4</t>
  </si>
  <si>
    <t>Přírodověda 4 - čtení s porozuměním</t>
  </si>
  <si>
    <t>Vlastivěda 4 české dějiny- čtení s porozuměním</t>
  </si>
  <si>
    <t>Vlastivěda 4 Poznáváme naši vlast</t>
  </si>
  <si>
    <t>PhDr. Iva Pejchalová</t>
  </si>
  <si>
    <t>5.C</t>
  </si>
  <si>
    <t>Oxford University Press</t>
  </si>
  <si>
    <t>PROJECT 1, FOURTH EDITION STUDENT'S BOOK CZ</t>
  </si>
  <si>
    <t>Lada Nepožitková Landová</t>
  </si>
  <si>
    <t>6.A,B</t>
  </si>
  <si>
    <t>22G2801</t>
  </si>
  <si>
    <t>Občanská výchova 6.roč ZŠ a VG</t>
  </si>
  <si>
    <t>1N</t>
  </si>
  <si>
    <t>22G2822</t>
  </si>
  <si>
    <t>Občanská výchova 8. roč.ZŠ a VG</t>
  </si>
  <si>
    <t>2N</t>
  </si>
  <si>
    <t>22G2841</t>
  </si>
  <si>
    <t>Občanská výchova 9.roč ZŠ a VG</t>
  </si>
  <si>
    <t>Radka Řičánková</t>
  </si>
  <si>
    <t>9.A,B,2.N</t>
  </si>
  <si>
    <t>Chemie 9.roč. učebnice</t>
  </si>
  <si>
    <t>Pavla Mračková</t>
  </si>
  <si>
    <t>2.N</t>
  </si>
  <si>
    <t>Zeměpis 8.roč., 2.díl ČR - barevný PS</t>
  </si>
  <si>
    <t xml:space="preserve">2.N </t>
  </si>
  <si>
    <t>Školní atlas Česko - 4.vydání</t>
  </si>
  <si>
    <t>1.třídy</t>
  </si>
  <si>
    <t>Tvrdé a měkké slabiky</t>
  </si>
  <si>
    <t>Putování se sluníčkem</t>
  </si>
  <si>
    <t>Barbora Krejčířová</t>
  </si>
  <si>
    <t>3.B</t>
  </si>
  <si>
    <t>Nová Škola Brno</t>
  </si>
  <si>
    <t>Český jazyk 3.roč. PS 1 - nová řada</t>
  </si>
  <si>
    <t>Zuzana Répalová</t>
  </si>
  <si>
    <t>Český jazyk 3.roč. PS 2 - nová řada</t>
  </si>
  <si>
    <t>Písanka 3/1 - dvoubarevná</t>
  </si>
  <si>
    <t>Hravý POČETNÍK 1.díl Pracovní sešit pro 3.ročník ZŠ</t>
  </si>
  <si>
    <t>Hravý POČETNÍK 2.díl Pracovní sešit pro 3.ročník ZŠ</t>
  </si>
  <si>
    <t>Hravá Prvouka - Člověk a jeho svět, PS pro 3.ročník ZŠ</t>
  </si>
  <si>
    <t>Hravý početník- 1. díl</t>
  </si>
  <si>
    <t>Výsledky Matematika 4. roč.</t>
  </si>
  <si>
    <t>Přírodověda 4. roč. prac. sešit</t>
  </si>
  <si>
    <t>Vlastivěda 4 Poznáváme naši vlast- prac. sešit</t>
  </si>
  <si>
    <t>Matýskova matematika - Geometrie pro 4. roč.</t>
  </si>
  <si>
    <t>Prodos</t>
  </si>
  <si>
    <t>Matematika a její aplikace</t>
  </si>
  <si>
    <t>Český jazyk NOVĚ- prac. sešit</t>
  </si>
  <si>
    <t>Ftačníková J.,Zbořilová H., Schönfeldová L.</t>
  </si>
  <si>
    <t>5. A, B, C</t>
  </si>
  <si>
    <t>Nová škola Brno</t>
  </si>
  <si>
    <t>Český jazyk 5. roč. 1 - PS - nová řada</t>
  </si>
  <si>
    <t>Český jazyk 5. roč. 2 - PS - nová řada</t>
  </si>
  <si>
    <t xml:space="preserve">M 5. roč. Hravý početník 1.díl, </t>
  </si>
  <si>
    <t xml:space="preserve">M 5. roč. Hravý početník 2.díl, </t>
  </si>
  <si>
    <t>Vl 5. roč. - zeměpisná část</t>
  </si>
  <si>
    <t>Zuzana Jurková</t>
  </si>
  <si>
    <t>Český jazyk 9.R. ZŠ a nižší ročníky gymn. - PS</t>
  </si>
  <si>
    <t>Čítanka 9.R. ZŠ a nižší ročníky gymn.</t>
  </si>
  <si>
    <t>Příručka pro učitele Český jazyk 9.R. ZŠ a nižší roč. gymn. - MP</t>
  </si>
  <si>
    <t>Čítanka 9.R. ZŠ a nižší roč. gymn. – MP</t>
  </si>
  <si>
    <t>Monika Janečková</t>
  </si>
  <si>
    <t>CD-Deutsch mit Max 1</t>
  </si>
  <si>
    <t>Lada Nepožitková Landová (V. Gazdíková)</t>
  </si>
  <si>
    <t>22G2842</t>
  </si>
  <si>
    <t>Občanská výchova pro 9. roč. ZŠ a VB – metodická příručka</t>
  </si>
  <si>
    <t>Lada Nepožitková Landová (E. Dohnalová)</t>
  </si>
  <si>
    <t>6A,6B</t>
  </si>
  <si>
    <t>Občanská výchova pro 6. roč. ZŠ a VB – učebnice</t>
  </si>
  <si>
    <t>22G2802</t>
  </si>
  <si>
    <t xml:space="preserve">Občanská výchova pro 6. roč. ZŠ a VB – metodická příručka </t>
  </si>
  <si>
    <t>Občanská výchova pro 8. roč. ZŠ a VB  - učebnice</t>
  </si>
  <si>
    <t>22G2823</t>
  </si>
  <si>
    <t xml:space="preserve">Občanská výchova pro 8. roč. ZŠ a VB – metodická příručka </t>
  </si>
  <si>
    <t>Občanská výchova pro 9. roč. ZŠ a VB – učebnice</t>
  </si>
  <si>
    <t>Zeměpis 8.roč. 2.díl ČR - barevný PS</t>
  </si>
  <si>
    <t>Zeměpis naší vlasti - PS</t>
  </si>
  <si>
    <t>Zeměpis naší vlasti - učebnice</t>
  </si>
  <si>
    <t>Nabídka učebnic a pracovních sešitů pro učitele na školní rok:</t>
  </si>
  <si>
    <t>Nabídka  učebnic pro žáky na školní rok:</t>
  </si>
  <si>
    <t>Nabídka učebnic pro školní rok 2020/2021</t>
  </si>
  <si>
    <t>UČEBNICE a PS PRO UČITELE ZŠ</t>
  </si>
  <si>
    <t>CELKEM UČEBNICE (list č. 1-2)</t>
  </si>
  <si>
    <t>List č.3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</si>
</sst>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/>
  </cellStyleXfs>
  <cellXfs count="79">
    <xf numFmtId="0" fontId="0" fillId="0" borderId="0" xfId="0"/>
    <xf numFmtId="0" fontId="2" fillId="2" borderId="0" xfId="0" applyFont="1" applyFill="1"/>
    <xf numFmtId="0" fontId="2" fillId="0" borderId="0" xfId="0" applyFont="1"/>
    <xf numFmtId="0" fontId="0" fillId="2" borderId="0" xfId="0" applyFill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1" applyFont="1" applyFill="1" applyBorder="1" applyAlignment="1">
      <alignment horizontal="center" vertical="center" wrapText="1"/>
    </xf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Font="1" applyFill="1" applyBorder="1" applyProtection="1">
      <protection locked="0"/>
    </xf>
    <xf numFmtId="2" fontId="5" fillId="0" borderId="5" xfId="2" applyNumberFormat="1" applyFont="1" applyFill="1" applyBorder="1" applyAlignment="1" applyProtection="1">
      <alignment horizontal="right"/>
      <protection locked="0"/>
    </xf>
    <xf numFmtId="0" fontId="5" fillId="3" borderId="5" xfId="0" applyFont="1" applyFill="1" applyBorder="1" applyProtection="1">
      <protection hidden="1"/>
    </xf>
    <xf numFmtId="164" fontId="5" fillId="3" borderId="5" xfId="1" applyFont="1" applyFill="1" applyBorder="1" applyProtection="1">
      <protection hidden="1"/>
    </xf>
    <xf numFmtId="0" fontId="0" fillId="0" borderId="6" xfId="0" applyFont="1" applyBorder="1" applyProtection="1"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5" fillId="0" borderId="6" xfId="3" applyFont="1" applyFill="1" applyBorder="1" applyProtection="1">
      <protection locked="0"/>
    </xf>
    <xf numFmtId="2" fontId="5" fillId="0" borderId="6" xfId="2" applyNumberFormat="1" applyFont="1" applyFill="1" applyBorder="1" applyAlignment="1" applyProtection="1">
      <alignment horizontal="right"/>
      <protection locked="0"/>
    </xf>
    <xf numFmtId="0" fontId="5" fillId="3" borderId="6" xfId="0" applyFont="1" applyFill="1" applyBorder="1" applyProtection="1">
      <protection hidden="1"/>
    </xf>
    <xf numFmtId="0" fontId="0" fillId="0" borderId="6" xfId="4" applyFont="1" applyFill="1" applyBorder="1" applyProtection="1">
      <protection locked="0"/>
    </xf>
    <xf numFmtId="0" fontId="0" fillId="0" borderId="6" xfId="4" applyFont="1" applyFill="1" applyBorder="1" applyAlignment="1" applyProtection="1">
      <alignment wrapText="1"/>
      <protection locked="0"/>
    </xf>
    <xf numFmtId="0" fontId="0" fillId="0" borderId="0" xfId="0" applyFont="1"/>
    <xf numFmtId="0" fontId="0" fillId="0" borderId="0" xfId="0" applyFont="1" applyProtection="1">
      <protection hidden="1"/>
    </xf>
    <xf numFmtId="164" fontId="0" fillId="3" borderId="2" xfId="0" applyNumberFormat="1" applyFont="1" applyFill="1" applyBorder="1" applyProtection="1">
      <protection hidden="1"/>
    </xf>
    <xf numFmtId="164" fontId="0" fillId="0" borderId="0" xfId="0" applyNumberFormat="1" applyFont="1" applyProtection="1">
      <protection hidden="1"/>
    </xf>
    <xf numFmtId="0" fontId="2" fillId="4" borderId="0" xfId="0" applyFont="1" applyFill="1"/>
    <xf numFmtId="0" fontId="2" fillId="4" borderId="0" xfId="0" applyFont="1" applyFill="1" applyProtection="1">
      <protection locked="0"/>
    </xf>
    <xf numFmtId="0" fontId="0" fillId="4" borderId="0" xfId="0" applyFill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164" fontId="3" fillId="5" borderId="2" xfId="1" applyFont="1" applyFill="1" applyBorder="1" applyAlignment="1">
      <alignment horizontal="center" vertical="center" wrapText="1"/>
    </xf>
    <xf numFmtId="0" fontId="5" fillId="5" borderId="5" xfId="0" applyFont="1" applyFill="1" applyBorder="1" applyProtection="1">
      <protection hidden="1"/>
    </xf>
    <xf numFmtId="0" fontId="5" fillId="5" borderId="6" xfId="0" applyFont="1" applyFill="1" applyBorder="1" applyProtection="1">
      <protection hidden="1"/>
    </xf>
    <xf numFmtId="2" fontId="0" fillId="3" borderId="5" xfId="0" applyNumberFormat="1" applyFont="1" applyFill="1" applyBorder="1" applyProtection="1">
      <protection hidden="1"/>
    </xf>
    <xf numFmtId="0" fontId="7" fillId="0" borderId="0" xfId="2" applyFont="1"/>
    <xf numFmtId="0" fontId="8" fillId="6" borderId="0" xfId="0" applyFont="1" applyFill="1"/>
    <xf numFmtId="0" fontId="3" fillId="6" borderId="0" xfId="0" applyFont="1" applyFill="1"/>
    <xf numFmtId="0" fontId="4" fillId="6" borderId="0" xfId="2" applyFill="1" applyAlignment="1">
      <alignment horizontal="right"/>
    </xf>
    <xf numFmtId="0" fontId="4" fillId="0" borderId="0" xfId="2"/>
    <xf numFmtId="0" fontId="3" fillId="0" borderId="0" xfId="2" applyFont="1"/>
    <xf numFmtId="0" fontId="9" fillId="0" borderId="0" xfId="2" applyFont="1" applyBorder="1"/>
    <xf numFmtId="0" fontId="10" fillId="0" borderId="7" xfId="2" applyFont="1" applyBorder="1" applyAlignment="1">
      <alignment horizontal="left" vertical="center"/>
    </xf>
    <xf numFmtId="0" fontId="4" fillId="0" borderId="0" xfId="2" applyBorder="1"/>
    <xf numFmtId="0" fontId="3" fillId="0" borderId="10" xfId="2" applyFont="1" applyBorder="1"/>
    <xf numFmtId="0" fontId="3" fillId="8" borderId="12" xfId="2" applyFont="1" applyFill="1" applyBorder="1"/>
    <xf numFmtId="0" fontId="10" fillId="0" borderId="0" xfId="2" applyFont="1" applyBorder="1"/>
    <xf numFmtId="0" fontId="11" fillId="0" borderId="0" xfId="2" applyFont="1" applyBorder="1"/>
    <xf numFmtId="14" fontId="10" fillId="0" borderId="0" xfId="2" applyNumberFormat="1" applyFont="1" applyBorder="1"/>
    <xf numFmtId="0" fontId="4" fillId="0" borderId="0" xfId="2" applyFont="1"/>
    <xf numFmtId="0" fontId="11" fillId="0" borderId="0" xfId="0" applyFont="1"/>
    <xf numFmtId="0" fontId="11" fillId="0" borderId="0" xfId="2" applyFont="1"/>
    <xf numFmtId="0" fontId="10" fillId="0" borderId="0" xfId="2" applyFont="1"/>
    <xf numFmtId="0" fontId="12" fillId="0" borderId="0" xfId="2" applyFont="1"/>
    <xf numFmtId="0" fontId="10" fillId="7" borderId="0" xfId="2" applyFont="1" applyFill="1" applyBorder="1" applyAlignment="1">
      <alignment horizontal="center" vertical="center"/>
    </xf>
    <xf numFmtId="0" fontId="2" fillId="2" borderId="0" xfId="0" applyFont="1" applyFill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2" fontId="13" fillId="0" borderId="5" xfId="2" applyNumberFormat="1" applyFont="1" applyBorder="1" applyAlignment="1" applyProtection="1">
      <alignment horizontal="right"/>
      <protection locked="0"/>
    </xf>
    <xf numFmtId="0" fontId="13" fillId="0" borderId="6" xfId="3" applyFont="1" applyBorder="1" applyProtection="1">
      <protection locked="0"/>
    </xf>
    <xf numFmtId="2" fontId="13" fillId="0" borderId="6" xfId="2" applyNumberFormat="1" applyFont="1" applyBorder="1" applyAlignment="1" applyProtection="1">
      <alignment horizontal="right"/>
      <protection locked="0"/>
    </xf>
    <xf numFmtId="164" fontId="5" fillId="5" borderId="5" xfId="1" applyFont="1" applyFill="1" applyBorder="1" applyProtection="1">
      <protection hidden="1"/>
    </xf>
    <xf numFmtId="164" fontId="0" fillId="5" borderId="2" xfId="0" applyNumberFormat="1" applyFont="1" applyFill="1" applyBorder="1" applyProtection="1">
      <protection hidden="1"/>
    </xf>
    <xf numFmtId="2" fontId="0" fillId="5" borderId="5" xfId="0" applyNumberFormat="1" applyFont="1" applyFill="1" applyBorder="1" applyProtection="1">
      <protection hidden="1"/>
    </xf>
    <xf numFmtId="0" fontId="10" fillId="0" borderId="0" xfId="2" applyFont="1" applyBorder="1" applyAlignment="1">
      <alignment horizontal="left" wrapText="1"/>
    </xf>
    <xf numFmtId="0" fontId="10" fillId="7" borderId="8" xfId="2" applyFont="1" applyFill="1" applyBorder="1" applyAlignment="1">
      <alignment horizontal="center" vertical="center" wrapText="1"/>
    </xf>
    <xf numFmtId="0" fontId="10" fillId="7" borderId="9" xfId="2" applyFont="1" applyFill="1" applyBorder="1" applyAlignment="1">
      <alignment horizontal="center" vertical="center" wrapText="1"/>
    </xf>
    <xf numFmtId="164" fontId="10" fillId="7" borderId="6" xfId="1" applyFont="1" applyFill="1" applyBorder="1" applyAlignment="1">
      <alignment horizontal="center"/>
    </xf>
    <xf numFmtId="164" fontId="10" fillId="7" borderId="11" xfId="1" applyFont="1" applyFill="1" applyBorder="1" applyAlignment="1">
      <alignment horizontal="center"/>
    </xf>
    <xf numFmtId="164" fontId="10" fillId="8" borderId="13" xfId="1" applyFont="1" applyFill="1" applyBorder="1" applyAlignment="1">
      <alignment horizontal="center"/>
    </xf>
    <xf numFmtId="164" fontId="10" fillId="8" borderId="14" xfId="1" applyFont="1" applyFill="1" applyBorder="1" applyAlignment="1">
      <alignment horizontal="center"/>
    </xf>
    <xf numFmtId="0" fontId="4" fillId="0" borderId="0" xfId="2" applyFont="1" applyBorder="1" applyAlignment="1">
      <alignment horizontal="right"/>
    </xf>
  </cellXfs>
  <cellStyles count="5">
    <cellStyle name="Čárka" xfId="1" builtinId="3"/>
    <cellStyle name="Normální" xfId="0" builtinId="0"/>
    <cellStyle name="Normální 2" xfId="2"/>
    <cellStyle name="Normální 2 3" xfId="3"/>
    <cellStyle name="Normální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"/>
  <sheetViews>
    <sheetView topLeftCell="B1" workbookViewId="0">
      <selection activeCell="E26" sqref="E26"/>
    </sheetView>
  </sheetViews>
  <sheetFormatPr defaultRowHeight="15" x14ac:dyDescent="0.25"/>
  <cols>
    <col min="1" max="1" width="3.28515625" hidden="1" customWidth="1"/>
    <col min="2" max="2" width="8.85546875" customWidth="1"/>
    <col min="3" max="3" width="5.85546875" hidden="1" customWidth="1"/>
    <col min="4" max="4" width="26.140625" bestFit="1" customWidth="1"/>
    <col min="5" max="5" width="55.28515625" customWidth="1"/>
    <col min="6" max="6" width="8.5703125" customWidth="1"/>
    <col min="7" max="7" width="8.7109375" bestFit="1" customWidth="1"/>
    <col min="8" max="8" width="7.42578125" customWidth="1"/>
    <col min="9" max="9" width="14" customWidth="1"/>
    <col min="10" max="10" width="9.5703125" bestFit="1" customWidth="1"/>
    <col min="11" max="11" width="13" bestFit="1" customWidth="1"/>
  </cols>
  <sheetData>
    <row r="1" spans="1:11" s="2" customFormat="1" ht="26.25" x14ac:dyDescent="0.4">
      <c r="A1" s="1"/>
      <c r="B1" s="1" t="s">
        <v>155</v>
      </c>
      <c r="C1" s="1" t="s">
        <v>0</v>
      </c>
      <c r="D1" s="1"/>
      <c r="E1" s="61"/>
      <c r="F1" s="61" t="s">
        <v>52</v>
      </c>
      <c r="G1" s="1"/>
      <c r="H1" s="1"/>
      <c r="I1" s="1"/>
      <c r="J1" s="1"/>
      <c r="K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 thickBot="1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90" thickBot="1" x14ac:dyDescent="0.3">
      <c r="A4" s="4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7" t="s">
        <v>6</v>
      </c>
      <c r="G4" s="8" t="s">
        <v>7</v>
      </c>
      <c r="H4" s="9" t="s">
        <v>8</v>
      </c>
      <c r="I4" s="10" t="s">
        <v>9</v>
      </c>
      <c r="J4" s="9" t="s">
        <v>10</v>
      </c>
      <c r="K4" s="9" t="s">
        <v>11</v>
      </c>
    </row>
    <row r="5" spans="1:11" x14ac:dyDescent="0.25">
      <c r="A5" s="11" t="s">
        <v>53</v>
      </c>
      <c r="B5" s="12" t="s">
        <v>12</v>
      </c>
      <c r="C5" s="12">
        <v>261103</v>
      </c>
      <c r="D5" s="13" t="s">
        <v>13</v>
      </c>
      <c r="E5" s="13" t="s">
        <v>54</v>
      </c>
      <c r="F5" s="13">
        <v>60</v>
      </c>
      <c r="G5" s="14"/>
      <c r="H5" s="15">
        <v>10</v>
      </c>
      <c r="I5" s="16">
        <f>F5*G5</f>
        <v>0</v>
      </c>
      <c r="J5" s="40">
        <f>G5/1.1</f>
        <v>0</v>
      </c>
      <c r="K5" s="40">
        <f>J5*F5</f>
        <v>0</v>
      </c>
    </row>
    <row r="6" spans="1:11" x14ac:dyDescent="0.25">
      <c r="A6" s="17" t="s">
        <v>55</v>
      </c>
      <c r="B6" s="18"/>
      <c r="C6" s="18">
        <v>261101</v>
      </c>
      <c r="D6" s="19" t="s">
        <v>13</v>
      </c>
      <c r="E6" s="19" t="s">
        <v>56</v>
      </c>
      <c r="F6" s="19">
        <v>60</v>
      </c>
      <c r="G6" s="20"/>
      <c r="H6" s="21">
        <v>10</v>
      </c>
      <c r="I6" s="16">
        <f t="shared" ref="I6:I34" si="0">F6*G6</f>
        <v>0</v>
      </c>
      <c r="J6" s="40">
        <f t="shared" ref="J6:J34" si="1">G6/1.1</f>
        <v>0</v>
      </c>
      <c r="K6" s="40">
        <f t="shared" ref="K6:K34" si="2">J6*F6</f>
        <v>0</v>
      </c>
    </row>
    <row r="7" spans="1:11" x14ac:dyDescent="0.25">
      <c r="A7" s="17"/>
      <c r="B7" s="18"/>
      <c r="C7" s="18">
        <v>261301</v>
      </c>
      <c r="D7" s="19" t="s">
        <v>13</v>
      </c>
      <c r="E7" s="19" t="s">
        <v>57</v>
      </c>
      <c r="F7" s="19">
        <v>60</v>
      </c>
      <c r="G7" s="20"/>
      <c r="H7" s="21">
        <v>10</v>
      </c>
      <c r="I7" s="16">
        <f t="shared" si="0"/>
        <v>0</v>
      </c>
      <c r="J7" s="40">
        <f t="shared" si="1"/>
        <v>0</v>
      </c>
      <c r="K7" s="40">
        <f t="shared" si="2"/>
        <v>0</v>
      </c>
    </row>
    <row r="8" spans="1:11" x14ac:dyDescent="0.25">
      <c r="A8" s="17"/>
      <c r="B8" s="18"/>
      <c r="C8" s="18">
        <v>251111</v>
      </c>
      <c r="D8" s="19" t="s">
        <v>13</v>
      </c>
      <c r="E8" s="19" t="s">
        <v>18</v>
      </c>
      <c r="F8" s="19">
        <v>60</v>
      </c>
      <c r="G8" s="20"/>
      <c r="H8" s="21">
        <v>10</v>
      </c>
      <c r="I8" s="16">
        <f t="shared" si="0"/>
        <v>0</v>
      </c>
      <c r="J8" s="40">
        <f t="shared" si="1"/>
        <v>0</v>
      </c>
      <c r="K8" s="40">
        <f t="shared" si="2"/>
        <v>0</v>
      </c>
    </row>
    <row r="9" spans="1:11" x14ac:dyDescent="0.25">
      <c r="A9" s="17"/>
      <c r="B9" s="18"/>
      <c r="C9" s="18">
        <v>111201</v>
      </c>
      <c r="D9" s="22" t="s">
        <v>14</v>
      </c>
      <c r="E9" s="23" t="s">
        <v>58</v>
      </c>
      <c r="F9" s="22">
        <v>60</v>
      </c>
      <c r="G9" s="20"/>
      <c r="H9" s="21">
        <v>10</v>
      </c>
      <c r="I9" s="16">
        <f t="shared" si="0"/>
        <v>0</v>
      </c>
      <c r="J9" s="40">
        <f t="shared" si="1"/>
        <v>0</v>
      </c>
      <c r="K9" s="40">
        <f t="shared" si="2"/>
        <v>0</v>
      </c>
    </row>
    <row r="10" spans="1:11" x14ac:dyDescent="0.25">
      <c r="A10" s="17"/>
      <c r="B10" s="18"/>
      <c r="C10" s="18">
        <v>111202</v>
      </c>
      <c r="D10" s="19" t="s">
        <v>14</v>
      </c>
      <c r="E10" s="19" t="s">
        <v>59</v>
      </c>
      <c r="F10" s="19">
        <v>60</v>
      </c>
      <c r="G10" s="20"/>
      <c r="H10" s="21">
        <v>10</v>
      </c>
      <c r="I10" s="16">
        <f t="shared" si="0"/>
        <v>0</v>
      </c>
      <c r="J10" s="40">
        <f t="shared" si="1"/>
        <v>0</v>
      </c>
      <c r="K10" s="40">
        <f t="shared" si="2"/>
        <v>0</v>
      </c>
    </row>
    <row r="11" spans="1:11" x14ac:dyDescent="0.25">
      <c r="A11" s="17"/>
      <c r="B11" s="18"/>
      <c r="C11" s="18">
        <v>111203</v>
      </c>
      <c r="D11" s="17" t="s">
        <v>14</v>
      </c>
      <c r="E11" s="17" t="s">
        <v>60</v>
      </c>
      <c r="F11" s="17">
        <v>60</v>
      </c>
      <c r="G11" s="17"/>
      <c r="H11" s="21">
        <v>10</v>
      </c>
      <c r="I11" s="16">
        <f t="shared" si="0"/>
        <v>0</v>
      </c>
      <c r="J11" s="40">
        <f t="shared" si="1"/>
        <v>0</v>
      </c>
      <c r="K11" s="40">
        <f t="shared" si="2"/>
        <v>0</v>
      </c>
    </row>
    <row r="12" spans="1:11" x14ac:dyDescent="0.25">
      <c r="A12" s="17"/>
      <c r="B12" s="18"/>
      <c r="C12" s="18">
        <v>111204</v>
      </c>
      <c r="D12" s="17" t="s">
        <v>14</v>
      </c>
      <c r="E12" s="17" t="s">
        <v>61</v>
      </c>
      <c r="F12" s="17">
        <v>60</v>
      </c>
      <c r="G12" s="17"/>
      <c r="H12" s="21">
        <v>10</v>
      </c>
      <c r="I12" s="16">
        <f t="shared" si="0"/>
        <v>0</v>
      </c>
      <c r="J12" s="40">
        <f t="shared" si="1"/>
        <v>0</v>
      </c>
      <c r="K12" s="40">
        <f t="shared" si="2"/>
        <v>0</v>
      </c>
    </row>
    <row r="13" spans="1:11" x14ac:dyDescent="0.25">
      <c r="A13" s="17"/>
      <c r="B13" s="18"/>
      <c r="C13" s="18">
        <v>111205</v>
      </c>
      <c r="D13" s="17" t="s">
        <v>14</v>
      </c>
      <c r="E13" s="17" t="s">
        <v>16</v>
      </c>
      <c r="F13" s="17">
        <v>60</v>
      </c>
      <c r="G13" s="17"/>
      <c r="H13" s="21">
        <v>10</v>
      </c>
      <c r="I13" s="16">
        <f t="shared" si="0"/>
        <v>0</v>
      </c>
      <c r="J13" s="40">
        <f t="shared" si="1"/>
        <v>0</v>
      </c>
      <c r="K13" s="40">
        <f t="shared" si="2"/>
        <v>0</v>
      </c>
    </row>
    <row r="14" spans="1:11" x14ac:dyDescent="0.25">
      <c r="A14" s="17"/>
      <c r="B14" s="18"/>
      <c r="C14" s="18">
        <v>110401</v>
      </c>
      <c r="D14" s="17" t="s">
        <v>14</v>
      </c>
      <c r="E14" s="17" t="s">
        <v>62</v>
      </c>
      <c r="F14" s="17">
        <v>60</v>
      </c>
      <c r="G14" s="17"/>
      <c r="H14" s="21">
        <v>10</v>
      </c>
      <c r="I14" s="16">
        <f t="shared" si="0"/>
        <v>0</v>
      </c>
      <c r="J14" s="40">
        <f t="shared" si="1"/>
        <v>0</v>
      </c>
      <c r="K14" s="40">
        <f t="shared" si="2"/>
        <v>0</v>
      </c>
    </row>
    <row r="15" spans="1:11" x14ac:dyDescent="0.25">
      <c r="A15" s="11"/>
      <c r="B15" s="12"/>
      <c r="C15" s="12">
        <v>261106</v>
      </c>
      <c r="D15" s="13" t="s">
        <v>13</v>
      </c>
      <c r="E15" s="13" t="s">
        <v>63</v>
      </c>
      <c r="F15" s="13">
        <v>60</v>
      </c>
      <c r="G15" s="17"/>
      <c r="H15" s="21">
        <v>10</v>
      </c>
      <c r="I15" s="16">
        <f t="shared" si="0"/>
        <v>0</v>
      </c>
      <c r="J15" s="40">
        <f t="shared" si="1"/>
        <v>0</v>
      </c>
      <c r="K15" s="40">
        <f t="shared" si="2"/>
        <v>0</v>
      </c>
    </row>
    <row r="16" spans="1:11" x14ac:dyDescent="0.25">
      <c r="A16" s="17"/>
      <c r="B16" s="18"/>
      <c r="C16" s="18">
        <v>261107</v>
      </c>
      <c r="D16" s="19" t="s">
        <v>13</v>
      </c>
      <c r="E16" s="19" t="s">
        <v>64</v>
      </c>
      <c r="F16" s="19">
        <v>60</v>
      </c>
      <c r="G16" s="17"/>
      <c r="H16" s="21">
        <v>10</v>
      </c>
      <c r="I16" s="16">
        <f t="shared" si="0"/>
        <v>0</v>
      </c>
      <c r="J16" s="40">
        <f t="shared" si="1"/>
        <v>0</v>
      </c>
      <c r="K16" s="40">
        <f t="shared" si="2"/>
        <v>0</v>
      </c>
    </row>
    <row r="17" spans="1:11" x14ac:dyDescent="0.25">
      <c r="A17" s="17"/>
      <c r="B17" s="18"/>
      <c r="C17" s="18">
        <v>261108</v>
      </c>
      <c r="D17" s="19" t="s">
        <v>13</v>
      </c>
      <c r="E17" s="19" t="s">
        <v>65</v>
      </c>
      <c r="F17" s="19">
        <v>60</v>
      </c>
      <c r="G17" s="17"/>
      <c r="H17" s="21">
        <v>10</v>
      </c>
      <c r="I17" s="16">
        <f t="shared" si="0"/>
        <v>0</v>
      </c>
      <c r="J17" s="40">
        <f t="shared" si="1"/>
        <v>0</v>
      </c>
      <c r="K17" s="40">
        <f t="shared" si="2"/>
        <v>0</v>
      </c>
    </row>
    <row r="18" spans="1:11" x14ac:dyDescent="0.25">
      <c r="A18" s="17"/>
      <c r="B18" s="18"/>
      <c r="C18" s="18">
        <v>261109</v>
      </c>
      <c r="D18" s="19" t="s">
        <v>13</v>
      </c>
      <c r="E18" s="19" t="s">
        <v>66</v>
      </c>
      <c r="F18" s="19">
        <v>60</v>
      </c>
      <c r="G18" s="17"/>
      <c r="H18" s="21">
        <v>10</v>
      </c>
      <c r="I18" s="16">
        <f t="shared" si="0"/>
        <v>0</v>
      </c>
      <c r="J18" s="40">
        <f t="shared" si="1"/>
        <v>0</v>
      </c>
      <c r="K18" s="40">
        <f t="shared" si="2"/>
        <v>0</v>
      </c>
    </row>
    <row r="19" spans="1:11" x14ac:dyDescent="0.25">
      <c r="A19" s="17"/>
      <c r="B19" s="18"/>
      <c r="C19" s="18">
        <v>261110</v>
      </c>
      <c r="D19" s="22" t="s">
        <v>13</v>
      </c>
      <c r="E19" s="23" t="s">
        <v>67</v>
      </c>
      <c r="F19" s="22">
        <v>60</v>
      </c>
      <c r="G19" s="17"/>
      <c r="H19" s="21">
        <v>10</v>
      </c>
      <c r="I19" s="16">
        <f t="shared" si="0"/>
        <v>0</v>
      </c>
      <c r="J19" s="40">
        <f t="shared" si="1"/>
        <v>0</v>
      </c>
      <c r="K19" s="40">
        <f t="shared" si="2"/>
        <v>0</v>
      </c>
    </row>
    <row r="20" spans="1:11" x14ac:dyDescent="0.25">
      <c r="A20" s="62" t="s">
        <v>68</v>
      </c>
      <c r="B20" s="63" t="s">
        <v>69</v>
      </c>
      <c r="C20" s="12">
        <v>251130</v>
      </c>
      <c r="D20" s="64" t="s">
        <v>13</v>
      </c>
      <c r="E20" s="64" t="s">
        <v>70</v>
      </c>
      <c r="F20" s="13">
        <v>20</v>
      </c>
      <c r="G20" s="14"/>
      <c r="H20" s="21">
        <v>10</v>
      </c>
      <c r="I20" s="16">
        <f t="shared" si="0"/>
        <v>0</v>
      </c>
      <c r="J20" s="40">
        <f t="shared" si="1"/>
        <v>0</v>
      </c>
      <c r="K20" s="40">
        <f t="shared" si="2"/>
        <v>0</v>
      </c>
    </row>
    <row r="21" spans="1:11" x14ac:dyDescent="0.25">
      <c r="A21" s="17"/>
      <c r="B21" s="18"/>
      <c r="C21" s="18">
        <v>251125</v>
      </c>
      <c r="D21" s="19" t="s">
        <v>13</v>
      </c>
      <c r="E21" s="19" t="s">
        <v>71</v>
      </c>
      <c r="F21" s="19">
        <v>15</v>
      </c>
      <c r="G21" s="20"/>
      <c r="H21" s="21">
        <v>10</v>
      </c>
      <c r="I21" s="16">
        <f t="shared" si="0"/>
        <v>0</v>
      </c>
      <c r="J21" s="40">
        <f t="shared" si="1"/>
        <v>0</v>
      </c>
      <c r="K21" s="40">
        <f t="shared" si="2"/>
        <v>0</v>
      </c>
    </row>
    <row r="22" spans="1:11" x14ac:dyDescent="0.25">
      <c r="A22" s="17"/>
      <c r="B22" s="18"/>
      <c r="C22" s="18">
        <v>110402</v>
      </c>
      <c r="D22" s="19" t="s">
        <v>14</v>
      </c>
      <c r="E22" s="19" t="s">
        <v>72</v>
      </c>
      <c r="F22" s="19">
        <v>55</v>
      </c>
      <c r="G22" s="20"/>
      <c r="H22" s="21">
        <v>10</v>
      </c>
      <c r="I22" s="16">
        <f t="shared" si="0"/>
        <v>0</v>
      </c>
      <c r="J22" s="40">
        <f t="shared" si="1"/>
        <v>0</v>
      </c>
      <c r="K22" s="40">
        <f t="shared" si="2"/>
        <v>0</v>
      </c>
    </row>
    <row r="23" spans="1:11" x14ac:dyDescent="0.25">
      <c r="A23" s="17" t="s">
        <v>73</v>
      </c>
      <c r="B23" s="18"/>
      <c r="C23" s="18">
        <v>111133</v>
      </c>
      <c r="D23" s="19" t="s">
        <v>14</v>
      </c>
      <c r="E23" s="19" t="s">
        <v>74</v>
      </c>
      <c r="F23" s="19">
        <v>10</v>
      </c>
      <c r="G23" s="20"/>
      <c r="H23" s="21">
        <v>10</v>
      </c>
      <c r="I23" s="16">
        <f t="shared" si="0"/>
        <v>0</v>
      </c>
      <c r="J23" s="40">
        <f t="shared" si="1"/>
        <v>0</v>
      </c>
      <c r="K23" s="40">
        <f t="shared" si="2"/>
        <v>0</v>
      </c>
    </row>
    <row r="24" spans="1:11" x14ac:dyDescent="0.25">
      <c r="A24" s="17" t="s">
        <v>75</v>
      </c>
      <c r="B24" s="18" t="s">
        <v>76</v>
      </c>
      <c r="C24" s="18">
        <v>25117085</v>
      </c>
      <c r="D24" s="19" t="s">
        <v>13</v>
      </c>
      <c r="E24" s="19" t="s">
        <v>77</v>
      </c>
      <c r="F24" s="19">
        <v>10</v>
      </c>
      <c r="G24" s="20"/>
      <c r="H24" s="21">
        <v>10</v>
      </c>
      <c r="I24" s="16">
        <f t="shared" si="0"/>
        <v>0</v>
      </c>
      <c r="J24" s="40">
        <f t="shared" si="1"/>
        <v>0</v>
      </c>
      <c r="K24" s="40">
        <f t="shared" si="2"/>
        <v>0</v>
      </c>
    </row>
    <row r="25" spans="1:11" x14ac:dyDescent="0.25">
      <c r="A25" s="17"/>
      <c r="B25" s="18" t="s">
        <v>76</v>
      </c>
      <c r="C25" s="18">
        <v>251361</v>
      </c>
      <c r="D25" s="19" t="s">
        <v>13</v>
      </c>
      <c r="E25" s="19" t="s">
        <v>78</v>
      </c>
      <c r="F25" s="19">
        <v>15</v>
      </c>
      <c r="G25" s="20"/>
      <c r="H25" s="21">
        <v>10</v>
      </c>
      <c r="I25" s="16">
        <f t="shared" si="0"/>
        <v>0</v>
      </c>
      <c r="J25" s="40">
        <f t="shared" si="1"/>
        <v>0</v>
      </c>
      <c r="K25" s="40">
        <f t="shared" si="2"/>
        <v>0</v>
      </c>
    </row>
    <row r="26" spans="1:11" x14ac:dyDescent="0.25">
      <c r="A26" s="17"/>
      <c r="B26" s="18" t="s">
        <v>76</v>
      </c>
      <c r="C26" s="18">
        <v>251461</v>
      </c>
      <c r="D26" s="19" t="s">
        <v>13</v>
      </c>
      <c r="E26" s="19" t="s">
        <v>79</v>
      </c>
      <c r="F26" s="19">
        <v>30</v>
      </c>
      <c r="G26" s="20"/>
      <c r="H26" s="21">
        <v>10</v>
      </c>
      <c r="I26" s="16">
        <f t="shared" si="0"/>
        <v>0</v>
      </c>
      <c r="J26" s="40">
        <f t="shared" si="1"/>
        <v>0</v>
      </c>
      <c r="K26" s="40">
        <f t="shared" si="2"/>
        <v>0</v>
      </c>
    </row>
    <row r="27" spans="1:11" x14ac:dyDescent="0.25">
      <c r="A27" s="17"/>
      <c r="B27" s="18" t="s">
        <v>76</v>
      </c>
      <c r="C27" s="18">
        <v>261461</v>
      </c>
      <c r="D27" s="22" t="s">
        <v>13</v>
      </c>
      <c r="E27" s="23" t="s">
        <v>80</v>
      </c>
      <c r="F27" s="22">
        <v>30</v>
      </c>
      <c r="G27" s="20"/>
      <c r="H27" s="21">
        <v>10</v>
      </c>
      <c r="I27" s="16">
        <f t="shared" si="0"/>
        <v>0</v>
      </c>
      <c r="J27" s="40">
        <f t="shared" si="1"/>
        <v>0</v>
      </c>
      <c r="K27" s="40">
        <f t="shared" si="2"/>
        <v>0</v>
      </c>
    </row>
    <row r="28" spans="1:11" x14ac:dyDescent="0.25">
      <c r="A28" s="62" t="s">
        <v>81</v>
      </c>
      <c r="B28" s="18" t="s">
        <v>82</v>
      </c>
      <c r="C28" s="18">
        <v>92410</v>
      </c>
      <c r="D28" s="19" t="s">
        <v>83</v>
      </c>
      <c r="E28" s="19" t="s">
        <v>84</v>
      </c>
      <c r="F28" s="19">
        <v>20</v>
      </c>
      <c r="G28" s="20"/>
      <c r="H28" s="21">
        <v>10</v>
      </c>
      <c r="I28" s="16">
        <f t="shared" si="0"/>
        <v>0</v>
      </c>
      <c r="J28" s="40">
        <f t="shared" si="1"/>
        <v>0</v>
      </c>
      <c r="K28" s="40">
        <f t="shared" si="2"/>
        <v>0</v>
      </c>
    </row>
    <row r="29" spans="1:11" x14ac:dyDescent="0.25">
      <c r="A29" s="11" t="s">
        <v>85</v>
      </c>
      <c r="B29" s="12" t="s">
        <v>86</v>
      </c>
      <c r="C29" s="12" t="s">
        <v>87</v>
      </c>
      <c r="D29" s="11" t="s">
        <v>15</v>
      </c>
      <c r="E29" s="11" t="s">
        <v>88</v>
      </c>
      <c r="F29" s="11">
        <v>60</v>
      </c>
      <c r="G29" s="65"/>
      <c r="H29" s="21">
        <v>10</v>
      </c>
      <c r="I29" s="16">
        <f t="shared" si="0"/>
        <v>0</v>
      </c>
      <c r="J29" s="40">
        <f t="shared" si="1"/>
        <v>0</v>
      </c>
      <c r="K29" s="40">
        <f t="shared" si="2"/>
        <v>0</v>
      </c>
    </row>
    <row r="30" spans="1:11" x14ac:dyDescent="0.25">
      <c r="A30" s="17"/>
      <c r="B30" s="18" t="s">
        <v>89</v>
      </c>
      <c r="C30" s="18" t="s">
        <v>90</v>
      </c>
      <c r="D30" s="66" t="s">
        <v>15</v>
      </c>
      <c r="E30" s="66" t="s">
        <v>91</v>
      </c>
      <c r="F30" s="66">
        <v>30</v>
      </c>
      <c r="G30" s="67"/>
      <c r="H30" s="21">
        <v>10</v>
      </c>
      <c r="I30" s="16">
        <f t="shared" si="0"/>
        <v>0</v>
      </c>
      <c r="J30" s="40">
        <f t="shared" si="1"/>
        <v>0</v>
      </c>
      <c r="K30" s="40">
        <f t="shared" si="2"/>
        <v>0</v>
      </c>
    </row>
    <row r="31" spans="1:11" x14ac:dyDescent="0.25">
      <c r="A31" s="17"/>
      <c r="B31" s="18" t="s">
        <v>92</v>
      </c>
      <c r="C31" s="18" t="s">
        <v>93</v>
      </c>
      <c r="D31" s="66" t="s">
        <v>15</v>
      </c>
      <c r="E31" s="66" t="s">
        <v>94</v>
      </c>
      <c r="F31" s="66">
        <v>30</v>
      </c>
      <c r="G31" s="67"/>
      <c r="H31" s="21">
        <v>10</v>
      </c>
      <c r="I31" s="16">
        <f t="shared" si="0"/>
        <v>0</v>
      </c>
      <c r="J31" s="40">
        <f t="shared" si="1"/>
        <v>0</v>
      </c>
      <c r="K31" s="40">
        <f t="shared" si="2"/>
        <v>0</v>
      </c>
    </row>
    <row r="32" spans="1:11" x14ac:dyDescent="0.25">
      <c r="A32" s="11" t="s">
        <v>95</v>
      </c>
      <c r="B32" s="12" t="s">
        <v>96</v>
      </c>
      <c r="C32" s="12">
        <v>262661</v>
      </c>
      <c r="D32" s="13" t="s">
        <v>20</v>
      </c>
      <c r="E32" s="13" t="s">
        <v>97</v>
      </c>
      <c r="F32" s="13">
        <v>90</v>
      </c>
      <c r="G32" s="14"/>
      <c r="H32" s="21">
        <v>10</v>
      </c>
      <c r="I32" s="16">
        <f t="shared" si="0"/>
        <v>0</v>
      </c>
      <c r="J32" s="40">
        <f t="shared" si="1"/>
        <v>0</v>
      </c>
      <c r="K32" s="40">
        <f t="shared" si="2"/>
        <v>0</v>
      </c>
    </row>
    <row r="33" spans="1:11" x14ac:dyDescent="0.25">
      <c r="A33" s="11" t="s">
        <v>98</v>
      </c>
      <c r="B33" s="12" t="s">
        <v>99</v>
      </c>
      <c r="C33" s="12">
        <v>262444</v>
      </c>
      <c r="D33" s="13" t="s">
        <v>13</v>
      </c>
      <c r="E33" s="13" t="s">
        <v>100</v>
      </c>
      <c r="F33" s="13">
        <v>29</v>
      </c>
      <c r="G33" s="14"/>
      <c r="H33" s="21">
        <v>10</v>
      </c>
      <c r="I33" s="16">
        <f t="shared" si="0"/>
        <v>0</v>
      </c>
      <c r="J33" s="40">
        <f t="shared" si="1"/>
        <v>0</v>
      </c>
      <c r="K33" s="40">
        <f t="shared" si="2"/>
        <v>0</v>
      </c>
    </row>
    <row r="34" spans="1:11" ht="15.75" thickBot="1" x14ac:dyDescent="0.3">
      <c r="A34" s="17"/>
      <c r="B34" s="18" t="s">
        <v>101</v>
      </c>
      <c r="C34" s="18">
        <v>242434</v>
      </c>
      <c r="D34" s="19" t="s">
        <v>21</v>
      </c>
      <c r="E34" s="19" t="s">
        <v>102</v>
      </c>
      <c r="F34" s="19">
        <v>15</v>
      </c>
      <c r="G34" s="20"/>
      <c r="H34" s="21">
        <v>10</v>
      </c>
      <c r="I34" s="16">
        <f t="shared" si="0"/>
        <v>0</v>
      </c>
      <c r="J34" s="40">
        <f t="shared" si="1"/>
        <v>0</v>
      </c>
      <c r="K34" s="40">
        <f t="shared" si="2"/>
        <v>0</v>
      </c>
    </row>
    <row r="35" spans="1:11" ht="15.75" thickBot="1" x14ac:dyDescent="0.3">
      <c r="A35" s="24"/>
      <c r="B35" s="24"/>
      <c r="C35" s="24"/>
      <c r="D35" s="24"/>
      <c r="E35" s="24"/>
      <c r="F35" s="24"/>
      <c r="G35" s="24"/>
      <c r="H35" s="25"/>
      <c r="I35" s="26">
        <f>SUM(I5:I34)</f>
        <v>0</v>
      </c>
      <c r="J35" s="27"/>
      <c r="K35" s="26">
        <f>SUM(K5:K34)</f>
        <v>0</v>
      </c>
    </row>
  </sheetData>
  <pageMargins left="0.7" right="0.7" top="0.78740157499999996" bottom="0.78740157499999996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B1" workbookViewId="0">
      <selection activeCell="D49" sqref="D49"/>
    </sheetView>
  </sheetViews>
  <sheetFormatPr defaultRowHeight="15" x14ac:dyDescent="0.25"/>
  <cols>
    <col min="1" max="1" width="2.85546875" hidden="1" customWidth="1"/>
    <col min="3" max="3" width="11" hidden="1" customWidth="1"/>
    <col min="4" max="4" width="22.85546875" customWidth="1"/>
    <col min="5" max="5" width="55.28515625" customWidth="1"/>
    <col min="6" max="6" width="8.5703125" customWidth="1"/>
    <col min="7" max="7" width="8.7109375" bestFit="1" customWidth="1"/>
    <col min="8" max="8" width="7.42578125" customWidth="1"/>
    <col min="9" max="9" width="12.85546875" bestFit="1" customWidth="1"/>
    <col min="10" max="10" width="9.5703125" bestFit="1" customWidth="1"/>
    <col min="11" max="11" width="13" bestFit="1" customWidth="1"/>
  </cols>
  <sheetData>
    <row r="1" spans="1:11" s="2" customFormat="1" ht="26.25" x14ac:dyDescent="0.4">
      <c r="A1" s="28" t="s">
        <v>22</v>
      </c>
      <c r="B1" s="28" t="s">
        <v>154</v>
      </c>
      <c r="C1" s="28"/>
      <c r="D1" s="28"/>
      <c r="E1" s="28"/>
      <c r="F1" s="29"/>
      <c r="G1" s="29"/>
      <c r="H1" s="29"/>
      <c r="I1" s="29" t="s">
        <v>52</v>
      </c>
      <c r="J1" s="28"/>
      <c r="K1" s="28"/>
    </row>
    <row r="2" spans="1:1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5.75" thickBot="1" x14ac:dyDescent="0.3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ht="51.75" thickBot="1" x14ac:dyDescent="0.3">
      <c r="A4" s="31" t="s">
        <v>1</v>
      </c>
      <c r="B4" s="31" t="s">
        <v>2</v>
      </c>
      <c r="C4" s="32" t="s">
        <v>3</v>
      </c>
      <c r="D4" s="31" t="s">
        <v>4</v>
      </c>
      <c r="E4" s="33" t="s">
        <v>5</v>
      </c>
      <c r="F4" s="34" t="s">
        <v>23</v>
      </c>
      <c r="G4" s="35" t="s">
        <v>7</v>
      </c>
      <c r="H4" s="36" t="s">
        <v>8</v>
      </c>
      <c r="I4" s="37" t="s">
        <v>9</v>
      </c>
      <c r="J4" s="36" t="s">
        <v>10</v>
      </c>
      <c r="K4" s="36" t="s">
        <v>11</v>
      </c>
    </row>
    <row r="5" spans="1:11" x14ac:dyDescent="0.25">
      <c r="A5" s="11" t="s">
        <v>53</v>
      </c>
      <c r="B5" s="12" t="s">
        <v>103</v>
      </c>
      <c r="C5" s="12">
        <v>111201</v>
      </c>
      <c r="D5" s="13" t="s">
        <v>13</v>
      </c>
      <c r="E5" s="13" t="s">
        <v>64</v>
      </c>
      <c r="F5" s="13">
        <v>2</v>
      </c>
      <c r="G5" s="14"/>
      <c r="H5" s="38">
        <v>10</v>
      </c>
      <c r="I5" s="68">
        <f>F5*G5</f>
        <v>0</v>
      </c>
      <c r="J5" s="70">
        <f>G5/1.1</f>
        <v>0</v>
      </c>
      <c r="K5" s="70">
        <f>J5*F5</f>
        <v>0</v>
      </c>
    </row>
    <row r="6" spans="1:11" x14ac:dyDescent="0.25">
      <c r="A6" s="17"/>
      <c r="B6" s="18"/>
      <c r="C6" s="18">
        <v>111202</v>
      </c>
      <c r="D6" s="19" t="s">
        <v>13</v>
      </c>
      <c r="E6" s="19" t="s">
        <v>65</v>
      </c>
      <c r="F6" s="19">
        <v>2</v>
      </c>
      <c r="G6" s="20"/>
      <c r="H6" s="39">
        <v>10</v>
      </c>
      <c r="I6" s="68">
        <f t="shared" ref="I6:I44" si="0">F6*G6</f>
        <v>0</v>
      </c>
      <c r="J6" s="70">
        <f t="shared" ref="J6:J44" si="1">G6/1.1</f>
        <v>0</v>
      </c>
      <c r="K6" s="70">
        <f t="shared" ref="K6:K44" si="2">J6*F6</f>
        <v>0</v>
      </c>
    </row>
    <row r="7" spans="1:11" x14ac:dyDescent="0.25">
      <c r="A7" s="17"/>
      <c r="B7" s="18"/>
      <c r="C7" s="18">
        <v>111203</v>
      </c>
      <c r="D7" s="19" t="s">
        <v>13</v>
      </c>
      <c r="E7" s="19" t="s">
        <v>66</v>
      </c>
      <c r="F7" s="19">
        <v>2</v>
      </c>
      <c r="G7" s="20"/>
      <c r="H7" s="39">
        <v>10</v>
      </c>
      <c r="I7" s="68">
        <f t="shared" si="0"/>
        <v>0</v>
      </c>
      <c r="J7" s="70">
        <f t="shared" si="1"/>
        <v>0</v>
      </c>
      <c r="K7" s="70">
        <f t="shared" si="2"/>
        <v>0</v>
      </c>
    </row>
    <row r="8" spans="1:11" x14ac:dyDescent="0.25">
      <c r="A8" s="17"/>
      <c r="B8" s="18"/>
      <c r="C8" s="18">
        <v>111204</v>
      </c>
      <c r="D8" s="19" t="s">
        <v>13</v>
      </c>
      <c r="E8" s="19" t="s">
        <v>67</v>
      </c>
      <c r="F8" s="19">
        <v>2</v>
      </c>
      <c r="G8" s="20"/>
      <c r="H8" s="39">
        <v>10</v>
      </c>
      <c r="I8" s="68">
        <f t="shared" si="0"/>
        <v>0</v>
      </c>
      <c r="J8" s="70">
        <f t="shared" si="1"/>
        <v>0</v>
      </c>
      <c r="K8" s="70">
        <f t="shared" si="2"/>
        <v>0</v>
      </c>
    </row>
    <row r="9" spans="1:11" x14ac:dyDescent="0.25">
      <c r="A9" s="17" t="s">
        <v>68</v>
      </c>
      <c r="B9" s="18" t="s">
        <v>69</v>
      </c>
      <c r="C9" s="18">
        <v>251133</v>
      </c>
      <c r="D9" s="22" t="s">
        <v>13</v>
      </c>
      <c r="E9" s="23" t="s">
        <v>104</v>
      </c>
      <c r="F9" s="22">
        <v>2</v>
      </c>
      <c r="G9" s="20"/>
      <c r="H9" s="39">
        <v>10</v>
      </c>
      <c r="I9" s="68">
        <f t="shared" si="0"/>
        <v>0</v>
      </c>
      <c r="J9" s="70">
        <f t="shared" si="1"/>
        <v>0</v>
      </c>
      <c r="K9" s="70">
        <f t="shared" si="2"/>
        <v>0</v>
      </c>
    </row>
    <row r="10" spans="1:11" x14ac:dyDescent="0.25">
      <c r="A10" s="17"/>
      <c r="B10" s="18"/>
      <c r="C10" s="18">
        <v>261134</v>
      </c>
      <c r="D10" s="19" t="s">
        <v>13</v>
      </c>
      <c r="E10" s="19" t="s">
        <v>105</v>
      </c>
      <c r="F10" s="19">
        <v>2</v>
      </c>
      <c r="G10" s="20"/>
      <c r="H10" s="39">
        <v>10</v>
      </c>
      <c r="I10" s="68">
        <f t="shared" si="0"/>
        <v>0</v>
      </c>
      <c r="J10" s="70">
        <f t="shared" si="1"/>
        <v>0</v>
      </c>
      <c r="K10" s="70">
        <f t="shared" si="2"/>
        <v>0</v>
      </c>
    </row>
    <row r="11" spans="1:11" x14ac:dyDescent="0.25">
      <c r="A11" s="17" t="s">
        <v>106</v>
      </c>
      <c r="B11" s="18" t="s">
        <v>107</v>
      </c>
      <c r="C11" s="18">
        <v>261141</v>
      </c>
      <c r="D11" s="17" t="s">
        <v>108</v>
      </c>
      <c r="E11" s="17" t="s">
        <v>109</v>
      </c>
      <c r="F11" s="17">
        <v>2</v>
      </c>
      <c r="G11" s="17"/>
      <c r="H11" s="39">
        <v>10</v>
      </c>
      <c r="I11" s="68">
        <f t="shared" si="0"/>
        <v>0</v>
      </c>
      <c r="J11" s="70">
        <f t="shared" si="1"/>
        <v>0</v>
      </c>
      <c r="K11" s="70">
        <f t="shared" si="2"/>
        <v>0</v>
      </c>
    </row>
    <row r="12" spans="1:11" x14ac:dyDescent="0.25">
      <c r="A12" s="17" t="s">
        <v>110</v>
      </c>
      <c r="B12" s="18" t="s">
        <v>19</v>
      </c>
      <c r="C12" s="18">
        <v>261142</v>
      </c>
      <c r="D12" s="17" t="s">
        <v>108</v>
      </c>
      <c r="E12" s="17" t="s">
        <v>111</v>
      </c>
      <c r="F12" s="17">
        <v>2</v>
      </c>
      <c r="G12" s="17"/>
      <c r="H12" s="39">
        <v>10</v>
      </c>
      <c r="I12" s="68">
        <f t="shared" si="0"/>
        <v>0</v>
      </c>
      <c r="J12" s="70">
        <f t="shared" si="1"/>
        <v>0</v>
      </c>
      <c r="K12" s="70">
        <f t="shared" si="2"/>
        <v>0</v>
      </c>
    </row>
    <row r="13" spans="1:11" x14ac:dyDescent="0.25">
      <c r="A13" s="17"/>
      <c r="B13" s="18"/>
      <c r="C13" s="18">
        <v>261145</v>
      </c>
      <c r="D13" s="17" t="s">
        <v>108</v>
      </c>
      <c r="E13" s="17" t="s">
        <v>112</v>
      </c>
      <c r="F13" s="17">
        <v>2</v>
      </c>
      <c r="G13" s="17"/>
      <c r="H13" s="39">
        <v>10</v>
      </c>
      <c r="I13" s="68">
        <f t="shared" si="0"/>
        <v>0</v>
      </c>
      <c r="J13" s="70">
        <f t="shared" si="1"/>
        <v>0</v>
      </c>
      <c r="K13" s="70">
        <f t="shared" si="2"/>
        <v>0</v>
      </c>
    </row>
    <row r="14" spans="1:11" x14ac:dyDescent="0.25">
      <c r="A14" s="17"/>
      <c r="B14" s="18"/>
      <c r="C14" s="18"/>
      <c r="D14" s="17" t="s">
        <v>17</v>
      </c>
      <c r="E14" s="17" t="s">
        <v>113</v>
      </c>
      <c r="F14" s="17">
        <v>2</v>
      </c>
      <c r="G14" s="17"/>
      <c r="H14" s="39">
        <v>10</v>
      </c>
      <c r="I14" s="68">
        <f t="shared" si="0"/>
        <v>0</v>
      </c>
      <c r="J14" s="70">
        <f t="shared" si="1"/>
        <v>0</v>
      </c>
      <c r="K14" s="70">
        <f t="shared" si="2"/>
        <v>0</v>
      </c>
    </row>
    <row r="15" spans="1:11" x14ac:dyDescent="0.25">
      <c r="A15" s="17"/>
      <c r="B15" s="18"/>
      <c r="C15" s="18"/>
      <c r="D15" s="17" t="s">
        <v>17</v>
      </c>
      <c r="E15" s="17" t="s">
        <v>114</v>
      </c>
      <c r="F15" s="17">
        <v>2</v>
      </c>
      <c r="G15" s="17"/>
      <c r="H15" s="39">
        <v>10</v>
      </c>
      <c r="I15" s="68">
        <f t="shared" si="0"/>
        <v>0</v>
      </c>
      <c r="J15" s="70">
        <f t="shared" si="1"/>
        <v>0</v>
      </c>
      <c r="K15" s="70">
        <f t="shared" si="2"/>
        <v>0</v>
      </c>
    </row>
    <row r="16" spans="1:11" x14ac:dyDescent="0.25">
      <c r="A16" s="17"/>
      <c r="B16" s="18"/>
      <c r="C16" s="18"/>
      <c r="D16" s="17" t="s">
        <v>17</v>
      </c>
      <c r="E16" s="17" t="s">
        <v>115</v>
      </c>
      <c r="F16" s="17">
        <v>1</v>
      </c>
      <c r="G16" s="17"/>
      <c r="H16" s="39">
        <v>10</v>
      </c>
      <c r="I16" s="68">
        <f t="shared" si="0"/>
        <v>0</v>
      </c>
      <c r="J16" s="70">
        <f t="shared" si="1"/>
        <v>0</v>
      </c>
      <c r="K16" s="70">
        <f t="shared" si="2"/>
        <v>0</v>
      </c>
    </row>
    <row r="17" spans="1:11" x14ac:dyDescent="0.25">
      <c r="A17" s="17" t="s">
        <v>75</v>
      </c>
      <c r="B17" s="18" t="s">
        <v>76</v>
      </c>
      <c r="C17" s="18"/>
      <c r="D17" s="17" t="s">
        <v>17</v>
      </c>
      <c r="E17" s="17" t="s">
        <v>116</v>
      </c>
      <c r="F17" s="17">
        <v>2</v>
      </c>
      <c r="G17" s="17"/>
      <c r="H17" s="39">
        <v>10</v>
      </c>
      <c r="I17" s="68">
        <f t="shared" si="0"/>
        <v>0</v>
      </c>
      <c r="J17" s="70">
        <f t="shared" si="1"/>
        <v>0</v>
      </c>
      <c r="K17" s="70">
        <f t="shared" si="2"/>
        <v>0</v>
      </c>
    </row>
    <row r="18" spans="1:11" x14ac:dyDescent="0.25">
      <c r="A18" s="17"/>
      <c r="B18" s="18"/>
      <c r="C18" s="18">
        <v>111271</v>
      </c>
      <c r="D18" s="17" t="s">
        <v>13</v>
      </c>
      <c r="E18" s="17" t="s">
        <v>117</v>
      </c>
      <c r="F18" s="17">
        <v>2</v>
      </c>
      <c r="G18" s="17"/>
      <c r="H18" s="39">
        <v>10</v>
      </c>
      <c r="I18" s="68">
        <f t="shared" si="0"/>
        <v>0</v>
      </c>
      <c r="J18" s="70">
        <f t="shared" si="1"/>
        <v>0</v>
      </c>
      <c r="K18" s="70">
        <f t="shared" si="2"/>
        <v>0</v>
      </c>
    </row>
    <row r="19" spans="1:11" x14ac:dyDescent="0.25">
      <c r="A19" s="17"/>
      <c r="B19" s="18"/>
      <c r="C19" s="18">
        <v>251362</v>
      </c>
      <c r="D19" s="17" t="s">
        <v>13</v>
      </c>
      <c r="E19" s="17" t="s">
        <v>118</v>
      </c>
      <c r="F19" s="17">
        <v>2</v>
      </c>
      <c r="G19" s="17"/>
      <c r="H19" s="39">
        <v>10</v>
      </c>
      <c r="I19" s="68">
        <f t="shared" si="0"/>
        <v>0</v>
      </c>
      <c r="J19" s="70">
        <f t="shared" si="1"/>
        <v>0</v>
      </c>
      <c r="K19" s="70">
        <f t="shared" si="2"/>
        <v>0</v>
      </c>
    </row>
    <row r="20" spans="1:11" x14ac:dyDescent="0.25">
      <c r="A20" s="17"/>
      <c r="B20" s="18"/>
      <c r="C20" s="18">
        <v>261462</v>
      </c>
      <c r="D20" s="17" t="s">
        <v>13</v>
      </c>
      <c r="E20" s="17" t="s">
        <v>119</v>
      </c>
      <c r="F20" s="17">
        <v>2</v>
      </c>
      <c r="G20" s="17"/>
      <c r="H20" s="39">
        <v>10</v>
      </c>
      <c r="I20" s="68">
        <f t="shared" si="0"/>
        <v>0</v>
      </c>
      <c r="J20" s="70">
        <f t="shared" si="1"/>
        <v>0</v>
      </c>
      <c r="K20" s="70">
        <f t="shared" si="2"/>
        <v>0</v>
      </c>
    </row>
    <row r="21" spans="1:11" x14ac:dyDescent="0.25">
      <c r="A21" s="17"/>
      <c r="B21" s="18"/>
      <c r="C21" s="18">
        <v>261266</v>
      </c>
      <c r="D21" s="17" t="s">
        <v>13</v>
      </c>
      <c r="E21" s="17" t="s">
        <v>120</v>
      </c>
      <c r="F21" s="17">
        <v>2</v>
      </c>
      <c r="G21" s="17"/>
      <c r="H21" s="39">
        <v>10</v>
      </c>
      <c r="I21" s="68">
        <f t="shared" si="0"/>
        <v>0</v>
      </c>
      <c r="J21" s="70">
        <f t="shared" si="1"/>
        <v>0</v>
      </c>
      <c r="K21" s="70">
        <f t="shared" si="2"/>
        <v>0</v>
      </c>
    </row>
    <row r="22" spans="1:11" x14ac:dyDescent="0.25">
      <c r="A22" s="17"/>
      <c r="B22" s="18"/>
      <c r="C22" s="18">
        <v>271268</v>
      </c>
      <c r="D22" s="17" t="s">
        <v>121</v>
      </c>
      <c r="E22" s="17" t="s">
        <v>122</v>
      </c>
      <c r="F22" s="17">
        <v>2</v>
      </c>
      <c r="G22" s="17"/>
      <c r="H22" s="39">
        <v>10</v>
      </c>
      <c r="I22" s="68">
        <f t="shared" si="0"/>
        <v>0</v>
      </c>
      <c r="J22" s="70">
        <f t="shared" si="1"/>
        <v>0</v>
      </c>
      <c r="K22" s="70">
        <f t="shared" si="2"/>
        <v>0</v>
      </c>
    </row>
    <row r="23" spans="1:11" x14ac:dyDescent="0.25">
      <c r="A23" s="17"/>
      <c r="B23" s="18"/>
      <c r="C23" s="18">
        <v>261171</v>
      </c>
      <c r="D23" s="17" t="s">
        <v>13</v>
      </c>
      <c r="E23" s="17" t="s">
        <v>123</v>
      </c>
      <c r="F23" s="17">
        <v>2</v>
      </c>
      <c r="G23" s="17"/>
      <c r="H23" s="39">
        <v>10</v>
      </c>
      <c r="I23" s="68">
        <f t="shared" si="0"/>
        <v>0</v>
      </c>
      <c r="J23" s="70">
        <f t="shared" si="1"/>
        <v>0</v>
      </c>
      <c r="K23" s="70">
        <f t="shared" si="2"/>
        <v>0</v>
      </c>
    </row>
    <row r="24" spans="1:11" x14ac:dyDescent="0.25">
      <c r="A24" s="17" t="s">
        <v>124</v>
      </c>
      <c r="B24" s="18" t="s">
        <v>125</v>
      </c>
      <c r="C24" s="18">
        <v>261181</v>
      </c>
      <c r="D24" s="17" t="s">
        <v>126</v>
      </c>
      <c r="E24" s="17" t="s">
        <v>127</v>
      </c>
      <c r="F24" s="17">
        <v>3</v>
      </c>
      <c r="G24" s="17"/>
      <c r="H24" s="39">
        <v>10</v>
      </c>
      <c r="I24" s="68">
        <f t="shared" si="0"/>
        <v>0</v>
      </c>
      <c r="J24" s="70">
        <f t="shared" si="1"/>
        <v>0</v>
      </c>
      <c r="K24" s="70">
        <f t="shared" si="2"/>
        <v>0</v>
      </c>
    </row>
    <row r="25" spans="1:11" x14ac:dyDescent="0.25">
      <c r="A25" s="17"/>
      <c r="B25" s="18"/>
      <c r="C25" s="18">
        <v>261182</v>
      </c>
      <c r="D25" s="17" t="s">
        <v>126</v>
      </c>
      <c r="E25" s="17" t="s">
        <v>128</v>
      </c>
      <c r="F25" s="17">
        <v>3</v>
      </c>
      <c r="G25" s="17"/>
      <c r="H25" s="39">
        <v>10</v>
      </c>
      <c r="I25" s="68">
        <f t="shared" si="0"/>
        <v>0</v>
      </c>
      <c r="J25" s="70">
        <f t="shared" si="1"/>
        <v>0</v>
      </c>
      <c r="K25" s="70">
        <f t="shared" si="2"/>
        <v>0</v>
      </c>
    </row>
    <row r="26" spans="1:11" x14ac:dyDescent="0.25">
      <c r="A26" s="17"/>
      <c r="B26" s="18"/>
      <c r="C26" s="18"/>
      <c r="D26" s="17" t="s">
        <v>17</v>
      </c>
      <c r="E26" s="17" t="s">
        <v>129</v>
      </c>
      <c r="F26" s="17">
        <v>3</v>
      </c>
      <c r="G26" s="17"/>
      <c r="H26" s="39">
        <v>10</v>
      </c>
      <c r="I26" s="68">
        <f t="shared" si="0"/>
        <v>0</v>
      </c>
      <c r="J26" s="70">
        <f t="shared" si="1"/>
        <v>0</v>
      </c>
      <c r="K26" s="70">
        <f t="shared" si="2"/>
        <v>0</v>
      </c>
    </row>
    <row r="27" spans="1:11" x14ac:dyDescent="0.25">
      <c r="A27" s="17"/>
      <c r="B27" s="18"/>
      <c r="C27" s="18"/>
      <c r="D27" s="17" t="s">
        <v>17</v>
      </c>
      <c r="E27" s="17" t="s">
        <v>130</v>
      </c>
      <c r="F27" s="17">
        <v>3</v>
      </c>
      <c r="G27" s="17"/>
      <c r="H27" s="39">
        <v>10</v>
      </c>
      <c r="I27" s="68">
        <f t="shared" si="0"/>
        <v>0</v>
      </c>
      <c r="J27" s="70">
        <f t="shared" si="1"/>
        <v>0</v>
      </c>
      <c r="K27" s="70">
        <f t="shared" si="2"/>
        <v>0</v>
      </c>
    </row>
    <row r="28" spans="1:11" x14ac:dyDescent="0.25">
      <c r="A28" s="17"/>
      <c r="B28" s="18"/>
      <c r="C28" s="18"/>
      <c r="D28" s="17" t="s">
        <v>17</v>
      </c>
      <c r="E28" s="17" t="s">
        <v>131</v>
      </c>
      <c r="F28" s="17">
        <v>3</v>
      </c>
      <c r="G28" s="17"/>
      <c r="H28" s="39">
        <v>10</v>
      </c>
      <c r="I28" s="68">
        <f t="shared" si="0"/>
        <v>0</v>
      </c>
      <c r="J28" s="70">
        <f t="shared" si="1"/>
        <v>0</v>
      </c>
      <c r="K28" s="70">
        <f t="shared" si="2"/>
        <v>0</v>
      </c>
    </row>
    <row r="29" spans="1:11" x14ac:dyDescent="0.25">
      <c r="A29" s="17" t="s">
        <v>132</v>
      </c>
      <c r="B29" s="18" t="s">
        <v>92</v>
      </c>
      <c r="C29" s="18">
        <v>222162</v>
      </c>
      <c r="D29" s="17" t="s">
        <v>15</v>
      </c>
      <c r="E29" s="17" t="s">
        <v>133</v>
      </c>
      <c r="F29" s="17">
        <v>1</v>
      </c>
      <c r="G29" s="17"/>
      <c r="H29" s="39">
        <v>10</v>
      </c>
      <c r="I29" s="68">
        <f t="shared" si="0"/>
        <v>0</v>
      </c>
      <c r="J29" s="70">
        <f t="shared" si="1"/>
        <v>0</v>
      </c>
      <c r="K29" s="70">
        <f t="shared" si="2"/>
        <v>0</v>
      </c>
    </row>
    <row r="30" spans="1:11" x14ac:dyDescent="0.25">
      <c r="A30" s="17"/>
      <c r="B30" s="18"/>
      <c r="C30" s="18">
        <v>222171</v>
      </c>
      <c r="D30" s="17" t="s">
        <v>15</v>
      </c>
      <c r="E30" s="17" t="s">
        <v>134</v>
      </c>
      <c r="F30" s="17">
        <v>1</v>
      </c>
      <c r="G30" s="17"/>
      <c r="H30" s="39">
        <v>10</v>
      </c>
      <c r="I30" s="68">
        <f t="shared" si="0"/>
        <v>0</v>
      </c>
      <c r="J30" s="70">
        <f t="shared" si="1"/>
        <v>0</v>
      </c>
      <c r="K30" s="70">
        <f t="shared" si="2"/>
        <v>0</v>
      </c>
    </row>
    <row r="31" spans="1:11" x14ac:dyDescent="0.25">
      <c r="A31" s="17"/>
      <c r="B31" s="18"/>
      <c r="C31" s="18">
        <v>222163</v>
      </c>
      <c r="D31" s="17" t="s">
        <v>15</v>
      </c>
      <c r="E31" s="17" t="s">
        <v>135</v>
      </c>
      <c r="F31" s="17">
        <v>1</v>
      </c>
      <c r="G31" s="17"/>
      <c r="H31" s="39">
        <v>10</v>
      </c>
      <c r="I31" s="68">
        <f t="shared" si="0"/>
        <v>0</v>
      </c>
      <c r="J31" s="70">
        <f t="shared" si="1"/>
        <v>0</v>
      </c>
      <c r="K31" s="70">
        <f t="shared" si="2"/>
        <v>0</v>
      </c>
    </row>
    <row r="32" spans="1:11" x14ac:dyDescent="0.25">
      <c r="A32" s="17"/>
      <c r="B32" s="18"/>
      <c r="C32" s="18">
        <v>222172</v>
      </c>
      <c r="D32" s="17" t="s">
        <v>15</v>
      </c>
      <c r="E32" s="17" t="s">
        <v>136</v>
      </c>
      <c r="F32" s="17">
        <v>1</v>
      </c>
      <c r="G32" s="17"/>
      <c r="H32" s="39">
        <v>10</v>
      </c>
      <c r="I32" s="68">
        <f t="shared" si="0"/>
        <v>0</v>
      </c>
      <c r="J32" s="70">
        <f t="shared" si="1"/>
        <v>0</v>
      </c>
      <c r="K32" s="70">
        <f t="shared" si="2"/>
        <v>0</v>
      </c>
    </row>
    <row r="33" spans="1:11" x14ac:dyDescent="0.25">
      <c r="A33" s="17" t="s">
        <v>137</v>
      </c>
      <c r="B33" s="18"/>
      <c r="C33" s="18">
        <v>228094</v>
      </c>
      <c r="D33" s="17" t="s">
        <v>15</v>
      </c>
      <c r="E33" s="17" t="s">
        <v>138</v>
      </c>
      <c r="F33" s="17">
        <v>1</v>
      </c>
      <c r="G33" s="17"/>
      <c r="H33" s="39">
        <v>10</v>
      </c>
      <c r="I33" s="68">
        <f t="shared" si="0"/>
        <v>0</v>
      </c>
      <c r="J33" s="70">
        <f t="shared" si="1"/>
        <v>0</v>
      </c>
      <c r="K33" s="70">
        <f t="shared" si="2"/>
        <v>0</v>
      </c>
    </row>
    <row r="34" spans="1:11" x14ac:dyDescent="0.25">
      <c r="A34" s="17" t="s">
        <v>139</v>
      </c>
      <c r="B34" s="18" t="s">
        <v>92</v>
      </c>
      <c r="C34" s="18" t="s">
        <v>140</v>
      </c>
      <c r="D34" s="17" t="s">
        <v>15</v>
      </c>
      <c r="E34" s="17" t="s">
        <v>141</v>
      </c>
      <c r="F34" s="17">
        <v>1</v>
      </c>
      <c r="G34" s="17"/>
      <c r="H34" s="39">
        <v>10</v>
      </c>
      <c r="I34" s="68">
        <f t="shared" si="0"/>
        <v>0</v>
      </c>
      <c r="J34" s="70">
        <f t="shared" si="1"/>
        <v>0</v>
      </c>
      <c r="K34" s="70">
        <f t="shared" si="2"/>
        <v>0</v>
      </c>
    </row>
    <row r="35" spans="1:11" x14ac:dyDescent="0.25">
      <c r="A35" s="17" t="s">
        <v>142</v>
      </c>
      <c r="B35" s="18" t="s">
        <v>143</v>
      </c>
      <c r="C35" s="18" t="s">
        <v>87</v>
      </c>
      <c r="D35" s="17" t="s">
        <v>15</v>
      </c>
      <c r="E35" s="17" t="s">
        <v>144</v>
      </c>
      <c r="F35" s="17">
        <v>1</v>
      </c>
      <c r="G35" s="17"/>
      <c r="H35" s="39">
        <v>10</v>
      </c>
      <c r="I35" s="68">
        <f t="shared" si="0"/>
        <v>0</v>
      </c>
      <c r="J35" s="70">
        <f t="shared" si="1"/>
        <v>0</v>
      </c>
      <c r="K35" s="70">
        <f t="shared" si="2"/>
        <v>0</v>
      </c>
    </row>
    <row r="36" spans="1:11" x14ac:dyDescent="0.25">
      <c r="A36" s="17" t="s">
        <v>142</v>
      </c>
      <c r="B36" s="18" t="s">
        <v>143</v>
      </c>
      <c r="C36" s="18" t="s">
        <v>145</v>
      </c>
      <c r="D36" s="17" t="s">
        <v>15</v>
      </c>
      <c r="E36" s="17" t="s">
        <v>146</v>
      </c>
      <c r="F36" s="17">
        <v>1</v>
      </c>
      <c r="G36" s="17"/>
      <c r="H36" s="39">
        <v>10</v>
      </c>
      <c r="I36" s="68">
        <f t="shared" si="0"/>
        <v>0</v>
      </c>
      <c r="J36" s="70">
        <f t="shared" si="1"/>
        <v>0</v>
      </c>
      <c r="K36" s="70">
        <f t="shared" si="2"/>
        <v>0</v>
      </c>
    </row>
    <row r="37" spans="1:11" x14ac:dyDescent="0.25">
      <c r="A37" s="17" t="s">
        <v>142</v>
      </c>
      <c r="B37" s="18" t="s">
        <v>89</v>
      </c>
      <c r="C37" s="18" t="s">
        <v>90</v>
      </c>
      <c r="D37" s="17" t="s">
        <v>15</v>
      </c>
      <c r="E37" s="17" t="s">
        <v>147</v>
      </c>
      <c r="F37" s="17">
        <v>1</v>
      </c>
      <c r="G37" s="17"/>
      <c r="H37" s="39">
        <v>10</v>
      </c>
      <c r="I37" s="68">
        <f t="shared" si="0"/>
        <v>0</v>
      </c>
      <c r="J37" s="70">
        <f t="shared" si="1"/>
        <v>0</v>
      </c>
      <c r="K37" s="70">
        <f t="shared" si="2"/>
        <v>0</v>
      </c>
    </row>
    <row r="38" spans="1:11" x14ac:dyDescent="0.25">
      <c r="A38" s="17" t="s">
        <v>142</v>
      </c>
      <c r="B38" s="18" t="s">
        <v>89</v>
      </c>
      <c r="C38" s="18" t="s">
        <v>148</v>
      </c>
      <c r="D38" s="17" t="s">
        <v>15</v>
      </c>
      <c r="E38" s="17" t="s">
        <v>149</v>
      </c>
      <c r="F38" s="17">
        <v>1</v>
      </c>
      <c r="G38" s="17"/>
      <c r="H38" s="39">
        <v>10</v>
      </c>
      <c r="I38" s="68">
        <f t="shared" si="0"/>
        <v>0</v>
      </c>
      <c r="J38" s="70">
        <f t="shared" si="1"/>
        <v>0</v>
      </c>
      <c r="K38" s="70">
        <f t="shared" si="2"/>
        <v>0</v>
      </c>
    </row>
    <row r="39" spans="1:11" x14ac:dyDescent="0.25">
      <c r="A39" s="17" t="s">
        <v>139</v>
      </c>
      <c r="B39" s="18" t="s">
        <v>92</v>
      </c>
      <c r="C39" s="18" t="s">
        <v>93</v>
      </c>
      <c r="D39" s="17" t="s">
        <v>15</v>
      </c>
      <c r="E39" s="17" t="s">
        <v>150</v>
      </c>
      <c r="F39" s="17">
        <v>1</v>
      </c>
      <c r="G39" s="17"/>
      <c r="H39" s="39">
        <v>10</v>
      </c>
      <c r="I39" s="68">
        <f t="shared" si="0"/>
        <v>0</v>
      </c>
      <c r="J39" s="70">
        <f t="shared" si="1"/>
        <v>0</v>
      </c>
      <c r="K39" s="70">
        <f t="shared" si="2"/>
        <v>0</v>
      </c>
    </row>
    <row r="40" spans="1:11" x14ac:dyDescent="0.25">
      <c r="A40" s="17" t="s">
        <v>98</v>
      </c>
      <c r="B40" s="18" t="s">
        <v>99</v>
      </c>
      <c r="C40" s="18">
        <v>262444</v>
      </c>
      <c r="D40" s="17" t="s">
        <v>13</v>
      </c>
      <c r="E40" s="17" t="s">
        <v>151</v>
      </c>
      <c r="F40" s="17">
        <v>1</v>
      </c>
      <c r="G40" s="17"/>
      <c r="H40" s="39">
        <v>10</v>
      </c>
      <c r="I40" s="68">
        <f t="shared" si="0"/>
        <v>0</v>
      </c>
      <c r="J40" s="70">
        <f t="shared" si="1"/>
        <v>0</v>
      </c>
      <c r="K40" s="70">
        <f t="shared" si="2"/>
        <v>0</v>
      </c>
    </row>
    <row r="41" spans="1:11" x14ac:dyDescent="0.25">
      <c r="A41" s="17" t="s">
        <v>98</v>
      </c>
      <c r="B41" s="18" t="s">
        <v>99</v>
      </c>
      <c r="C41" s="18">
        <v>152419</v>
      </c>
      <c r="D41" s="17" t="s">
        <v>24</v>
      </c>
      <c r="E41" s="17" t="s">
        <v>152</v>
      </c>
      <c r="F41" s="17">
        <v>1</v>
      </c>
      <c r="G41" s="17"/>
      <c r="H41" s="39">
        <v>10</v>
      </c>
      <c r="I41" s="68">
        <f t="shared" si="0"/>
        <v>0</v>
      </c>
      <c r="J41" s="70">
        <f t="shared" si="1"/>
        <v>0</v>
      </c>
      <c r="K41" s="70">
        <f t="shared" si="2"/>
        <v>0</v>
      </c>
    </row>
    <row r="42" spans="1:11" x14ac:dyDescent="0.25">
      <c r="A42" s="17" t="s">
        <v>98</v>
      </c>
      <c r="B42" s="18" t="s">
        <v>99</v>
      </c>
      <c r="C42" s="18">
        <v>152409</v>
      </c>
      <c r="D42" s="17" t="s">
        <v>24</v>
      </c>
      <c r="E42" s="17" t="s">
        <v>153</v>
      </c>
      <c r="F42" s="17">
        <v>1</v>
      </c>
      <c r="G42" s="17"/>
      <c r="H42" s="39">
        <v>10</v>
      </c>
      <c r="I42" s="68">
        <f t="shared" si="0"/>
        <v>0</v>
      </c>
      <c r="J42" s="70">
        <f t="shared" si="1"/>
        <v>0</v>
      </c>
      <c r="K42" s="70">
        <f t="shared" si="2"/>
        <v>0</v>
      </c>
    </row>
    <row r="43" spans="1:11" x14ac:dyDescent="0.25">
      <c r="A43" s="17" t="s">
        <v>98</v>
      </c>
      <c r="B43" s="18" t="s">
        <v>99</v>
      </c>
      <c r="C43" s="18">
        <v>242434</v>
      </c>
      <c r="D43" s="17" t="s">
        <v>21</v>
      </c>
      <c r="E43" s="17" t="s">
        <v>102</v>
      </c>
      <c r="F43" s="17">
        <v>1</v>
      </c>
      <c r="G43" s="17"/>
      <c r="H43" s="39">
        <v>10</v>
      </c>
      <c r="I43" s="68">
        <f t="shared" si="0"/>
        <v>0</v>
      </c>
      <c r="J43" s="70">
        <f t="shared" si="1"/>
        <v>0</v>
      </c>
      <c r="K43" s="70">
        <f t="shared" si="2"/>
        <v>0</v>
      </c>
    </row>
    <row r="44" spans="1:11" ht="15.75" thickBot="1" x14ac:dyDescent="0.3">
      <c r="A44" s="17"/>
      <c r="B44" s="18"/>
      <c r="C44" s="18"/>
      <c r="D44" s="17"/>
      <c r="E44" s="17"/>
      <c r="F44" s="17"/>
      <c r="G44" s="17"/>
      <c r="H44" s="39">
        <v>10</v>
      </c>
      <c r="I44" s="68">
        <f t="shared" si="0"/>
        <v>0</v>
      </c>
      <c r="J44" s="70">
        <f t="shared" si="1"/>
        <v>0</v>
      </c>
      <c r="K44" s="70">
        <f t="shared" si="2"/>
        <v>0</v>
      </c>
    </row>
    <row r="45" spans="1:11" ht="15.75" thickBot="1" x14ac:dyDescent="0.3">
      <c r="A45" s="24"/>
      <c r="B45" s="24"/>
      <c r="C45" s="24"/>
      <c r="D45" s="24"/>
      <c r="E45" s="24"/>
      <c r="F45" s="24"/>
      <c r="G45" s="24"/>
      <c r="H45" s="25"/>
      <c r="I45" s="69">
        <f>SUM(I5:I44)</f>
        <v>0</v>
      </c>
      <c r="J45" s="27"/>
      <c r="K45" s="69">
        <f>SUM(K5:K44)</f>
        <v>0</v>
      </c>
    </row>
  </sheetData>
  <pageMargins left="0.7" right="0.7" top="0.78740157499999996" bottom="0.78740157499999996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D12" sqref="D12"/>
    </sheetView>
  </sheetViews>
  <sheetFormatPr defaultRowHeight="15" x14ac:dyDescent="0.25"/>
  <cols>
    <col min="1" max="1" width="5.7109375" customWidth="1"/>
    <col min="2" max="2" width="47.42578125" customWidth="1"/>
    <col min="3" max="3" width="17.140625" customWidth="1"/>
    <col min="4" max="4" width="13.42578125" customWidth="1"/>
  </cols>
  <sheetData>
    <row r="1" spans="1:4" ht="21" x14ac:dyDescent="0.35">
      <c r="A1" s="41"/>
      <c r="B1" s="42" t="s">
        <v>156</v>
      </c>
      <c r="C1" s="43"/>
      <c r="D1" s="44" t="s">
        <v>159</v>
      </c>
    </row>
    <row r="2" spans="1:4" ht="15.75" thickBot="1" x14ac:dyDescent="0.3">
      <c r="A2" s="45"/>
      <c r="B2" s="46"/>
      <c r="C2" s="45"/>
      <c r="D2" s="45"/>
    </row>
    <row r="3" spans="1:4" ht="43.5" customHeight="1" x14ac:dyDescent="0.25">
      <c r="A3" s="47"/>
      <c r="B3" s="48" t="s">
        <v>158</v>
      </c>
      <c r="C3" s="72" t="s">
        <v>25</v>
      </c>
      <c r="D3" s="73"/>
    </row>
    <row r="4" spans="1:4" ht="43.5" customHeight="1" x14ac:dyDescent="0.25">
      <c r="A4" s="49"/>
      <c r="B4" s="50" t="s">
        <v>26</v>
      </c>
      <c r="C4" s="74">
        <f>'učebnice žáci ZŠ'!I35</f>
        <v>0</v>
      </c>
      <c r="D4" s="75"/>
    </row>
    <row r="5" spans="1:4" ht="43.5" customHeight="1" x14ac:dyDescent="0.25">
      <c r="A5" s="49"/>
      <c r="B5" s="50" t="s">
        <v>157</v>
      </c>
      <c r="C5" s="74">
        <f>'učebnice+PS učitelé'!I45</f>
        <v>0</v>
      </c>
      <c r="D5" s="75"/>
    </row>
    <row r="6" spans="1:4" ht="43.5" customHeight="1" thickBot="1" x14ac:dyDescent="0.3">
      <c r="A6" s="45"/>
      <c r="B6" s="51" t="s">
        <v>27</v>
      </c>
      <c r="C6" s="76">
        <f>SUM(C4:D5)</f>
        <v>0</v>
      </c>
      <c r="D6" s="77"/>
    </row>
    <row r="7" spans="1:4" x14ac:dyDescent="0.25">
      <c r="A7" s="45"/>
      <c r="B7" s="49"/>
      <c r="C7" s="49"/>
      <c r="D7" s="45"/>
    </row>
    <row r="8" spans="1:4" ht="29.25" customHeight="1" x14ac:dyDescent="0.25">
      <c r="A8" s="45"/>
      <c r="B8" s="71" t="s">
        <v>49</v>
      </c>
      <c r="C8" s="71"/>
      <c r="D8" s="60" t="s">
        <v>28</v>
      </c>
    </row>
    <row r="9" spans="1:4" x14ac:dyDescent="0.25">
      <c r="A9" s="45"/>
      <c r="B9" s="53"/>
      <c r="C9" s="52"/>
      <c r="D9" s="78" t="s">
        <v>29</v>
      </c>
    </row>
    <row r="10" spans="1:4" x14ac:dyDescent="0.25">
      <c r="A10" s="45"/>
      <c r="B10" s="53" t="s">
        <v>30</v>
      </c>
      <c r="C10" s="54">
        <v>44000</v>
      </c>
      <c r="D10" s="45"/>
    </row>
    <row r="11" spans="1:4" x14ac:dyDescent="0.25">
      <c r="A11" s="45"/>
      <c r="B11" s="53"/>
      <c r="C11" s="54"/>
      <c r="D11" s="45"/>
    </row>
    <row r="12" spans="1:4" x14ac:dyDescent="0.25">
      <c r="A12" s="45"/>
      <c r="B12" s="52" t="s">
        <v>31</v>
      </c>
      <c r="C12" s="49"/>
      <c r="D12" s="45"/>
    </row>
    <row r="13" spans="1:4" x14ac:dyDescent="0.25">
      <c r="A13" s="45"/>
      <c r="B13" s="52" t="s">
        <v>32</v>
      </c>
      <c r="C13" s="53"/>
      <c r="D13" s="53"/>
    </row>
    <row r="14" spans="1:4" x14ac:dyDescent="0.25">
      <c r="A14" s="45"/>
      <c r="B14" s="53" t="s">
        <v>33</v>
      </c>
      <c r="C14" s="53"/>
      <c r="D14" s="53"/>
    </row>
    <row r="15" spans="1:4" x14ac:dyDescent="0.25">
      <c r="A15" s="45"/>
      <c r="B15" s="53" t="s">
        <v>34</v>
      </c>
      <c r="C15" s="53"/>
      <c r="D15" s="53"/>
    </row>
    <row r="16" spans="1:4" x14ac:dyDescent="0.25">
      <c r="A16" s="55"/>
      <c r="B16" s="53" t="s">
        <v>35</v>
      </c>
      <c r="C16" s="53"/>
      <c r="D16" s="53"/>
    </row>
    <row r="17" spans="1:4" x14ac:dyDescent="0.25">
      <c r="A17" s="45"/>
      <c r="B17" s="53" t="s">
        <v>50</v>
      </c>
      <c r="C17" s="53"/>
      <c r="D17" s="53"/>
    </row>
    <row r="18" spans="1:4" x14ac:dyDescent="0.25">
      <c r="A18" s="45"/>
      <c r="B18" s="53" t="s">
        <v>51</v>
      </c>
      <c r="C18" s="53"/>
      <c r="D18" s="53"/>
    </row>
    <row r="19" spans="1:4" x14ac:dyDescent="0.25">
      <c r="A19" s="45"/>
      <c r="B19" s="52"/>
      <c r="C19" s="53"/>
      <c r="D19" s="53"/>
    </row>
    <row r="20" spans="1:4" x14ac:dyDescent="0.25">
      <c r="A20" s="45"/>
      <c r="B20" s="52"/>
      <c r="C20" s="53"/>
      <c r="D20" s="53"/>
    </row>
    <row r="21" spans="1:4" x14ac:dyDescent="0.25">
      <c r="A21" s="45"/>
      <c r="B21" s="56" t="s">
        <v>36</v>
      </c>
      <c r="C21" s="53"/>
      <c r="D21" s="53"/>
    </row>
    <row r="22" spans="1:4" x14ac:dyDescent="0.25">
      <c r="A22" s="45"/>
      <c r="B22" s="53" t="s">
        <v>37</v>
      </c>
      <c r="C22" s="53"/>
      <c r="D22" s="52"/>
    </row>
    <row r="23" spans="1:4" x14ac:dyDescent="0.25">
      <c r="A23" s="45"/>
      <c r="B23" s="57" t="s">
        <v>38</v>
      </c>
      <c r="C23" s="57"/>
      <c r="D23" s="58"/>
    </row>
    <row r="24" spans="1:4" x14ac:dyDescent="0.25">
      <c r="A24" s="45"/>
      <c r="B24" s="57" t="s">
        <v>39</v>
      </c>
      <c r="C24" s="57"/>
      <c r="D24" s="58"/>
    </row>
    <row r="25" spans="1:4" x14ac:dyDescent="0.25">
      <c r="A25" s="45"/>
      <c r="B25" s="57" t="s">
        <v>40</v>
      </c>
      <c r="C25" s="57"/>
      <c r="D25" s="58"/>
    </row>
    <row r="26" spans="1:4" x14ac:dyDescent="0.25">
      <c r="A26" s="45"/>
      <c r="B26" s="57" t="s">
        <v>41</v>
      </c>
      <c r="C26" s="57"/>
      <c r="D26" s="57"/>
    </row>
    <row r="27" spans="1:4" x14ac:dyDescent="0.25">
      <c r="A27" s="45"/>
      <c r="B27" s="57" t="s">
        <v>42</v>
      </c>
      <c r="C27" s="57"/>
      <c r="D27" s="57"/>
    </row>
    <row r="28" spans="1:4" x14ac:dyDescent="0.25">
      <c r="A28" s="45"/>
      <c r="B28" s="57" t="s">
        <v>43</v>
      </c>
      <c r="C28" s="57"/>
      <c r="D28" s="57"/>
    </row>
    <row r="29" spans="1:4" x14ac:dyDescent="0.25">
      <c r="A29" s="45"/>
      <c r="B29" s="57" t="s">
        <v>44</v>
      </c>
      <c r="C29" s="57"/>
      <c r="D29" s="57"/>
    </row>
    <row r="33" spans="2:2" x14ac:dyDescent="0.25">
      <c r="B33" s="57" t="s">
        <v>45</v>
      </c>
    </row>
    <row r="34" spans="2:2" x14ac:dyDescent="0.25">
      <c r="B34" s="53" t="s">
        <v>46</v>
      </c>
    </row>
    <row r="35" spans="2:2" x14ac:dyDescent="0.25">
      <c r="B35" s="57" t="s">
        <v>47</v>
      </c>
    </row>
    <row r="36" spans="2:2" x14ac:dyDescent="0.25">
      <c r="B36" s="45"/>
    </row>
    <row r="37" spans="2:2" x14ac:dyDescent="0.25">
      <c r="B37" s="59" t="s">
        <v>48</v>
      </c>
    </row>
  </sheetData>
  <mergeCells count="5">
    <mergeCell ref="B8:C8"/>
    <mergeCell ref="C3:D3"/>
    <mergeCell ref="C4:D4"/>
    <mergeCell ref="C5:D5"/>
    <mergeCell ref="C6:D6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učebnice žáci ZŠ</vt:lpstr>
      <vt:lpstr>učebnice+PS učitelé</vt:lpstr>
      <vt:lpstr>CELKEM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</dc:creator>
  <cp:lastModifiedBy>ekonom</cp:lastModifiedBy>
  <cp:lastPrinted>2020-05-25T12:31:23Z</cp:lastPrinted>
  <dcterms:created xsi:type="dcterms:W3CDTF">2019-05-13T13:00:33Z</dcterms:created>
  <dcterms:modified xsi:type="dcterms:W3CDTF">2020-05-25T12:31:36Z</dcterms:modified>
</cp:coreProperties>
</file>